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DCAA1DE8-BCBD-9744-9052-6EFDCDEDBB2F}" xr6:coauthVersionLast="36" xr6:coauthVersionMax="36" xr10:uidLastSave="{00000000-0000-0000-0000-000000000000}"/>
  <bookViews>
    <workbookView xWindow="18000" yWindow="460" windowWidth="23260" windowHeight="11020" xr2:uid="{00000000-000D-0000-FFFF-FFFF00000000}"/>
  </bookViews>
  <sheets>
    <sheet name="Form_A2a" sheetId="1" r:id="rId1"/>
  </sheets>
  <definedNames>
    <definedName name="_xlnm.Print_Area" localSheetId="0">Form_A2a!$A$1:$G$93</definedName>
    <definedName name="_xlnm.Print_Titles" localSheetId="0">Form_A2a!$1:$8</definedName>
  </definedNames>
  <calcPr calcId="162913"/>
</workbook>
</file>

<file path=xl/calcChain.xml><?xml version="1.0" encoding="utf-8"?>
<calcChain xmlns="http://schemas.openxmlformats.org/spreadsheetml/2006/main">
  <c r="F93" i="1" l="1"/>
  <c r="G89" i="1" l="1"/>
  <c r="G92" i="1" l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0" i="1"/>
  <c r="G91" i="1"/>
  <c r="G9" i="1"/>
  <c r="G93" i="1"/>
</calcChain>
</file>

<file path=xl/sharedStrings.xml><?xml version="1.0" encoding="utf-8"?>
<sst xmlns="http://schemas.openxmlformats.org/spreadsheetml/2006/main" count="179" uniqueCount="129">
  <si>
    <t>Year</t>
  </si>
  <si>
    <t>Name</t>
  </si>
  <si>
    <t>NoName11-1909</t>
  </si>
  <si>
    <t>NoName14-1916</t>
  </si>
  <si>
    <t>NoName11-1933</t>
  </si>
  <si>
    <t>NoName10-1924</t>
  </si>
  <si>
    <t>NoName10-1926</t>
  </si>
  <si>
    <t>ID</t>
  </si>
  <si>
    <t>Dollar Contribution</t>
  </si>
  <si>
    <t>NoName04-1901</t>
  </si>
  <si>
    <t>NoName03-1903</t>
  </si>
  <si>
    <t>NoName04-1904</t>
  </si>
  <si>
    <t>NoName02-1906</t>
  </si>
  <si>
    <t>NoName06-1906</t>
  </si>
  <si>
    <t>NoName08-1906</t>
  </si>
  <si>
    <t>NoName05-1910</t>
  </si>
  <si>
    <t>NoName02-1911</t>
  </si>
  <si>
    <t>NoName04-1912</t>
  </si>
  <si>
    <t>NoName01-1915</t>
  </si>
  <si>
    <t>NoName04-1915</t>
  </si>
  <si>
    <t>NoName02-1916</t>
  </si>
  <si>
    <t>NoName04-1917</t>
  </si>
  <si>
    <t>NoName02-1919</t>
  </si>
  <si>
    <t>NoName05-1924</t>
  </si>
  <si>
    <t>NoName01-1926</t>
  </si>
  <si>
    <t>NoName01-1928</t>
  </si>
  <si>
    <t>NoName02-1929</t>
  </si>
  <si>
    <t>NoName03-1932</t>
  </si>
  <si>
    <t>NoName05-1933</t>
  </si>
  <si>
    <t>NoName07-1935</t>
  </si>
  <si>
    <t>NoName05-1936</t>
  </si>
  <si>
    <t>NoName02-1939</t>
  </si>
  <si>
    <t>NoName05-1941</t>
  </si>
  <si>
    <t>NoName13-1944</t>
  </si>
  <si>
    <t>NoName01-1945</t>
  </si>
  <si>
    <t>NoName09-1945</t>
  </si>
  <si>
    <t>NoName04-1947</t>
  </si>
  <si>
    <t>NoName08-1948</t>
  </si>
  <si>
    <t>NoName02-1949</t>
  </si>
  <si>
    <t>Baker-1950</t>
  </si>
  <si>
    <t>Easy-1950</t>
  </si>
  <si>
    <t>King-1950</t>
  </si>
  <si>
    <t>Florence-1953</t>
  </si>
  <si>
    <t>Flossy-1956</t>
  </si>
  <si>
    <t>Donna-1960</t>
  </si>
  <si>
    <t>Cleo-1964</t>
  </si>
  <si>
    <t>Dora-1964</t>
  </si>
  <si>
    <t>Isbell-1964</t>
  </si>
  <si>
    <t>Betsy-1965</t>
  </si>
  <si>
    <t>Alma-1966</t>
  </si>
  <si>
    <t>Inez-1966</t>
  </si>
  <si>
    <t>Gladys-1968</t>
  </si>
  <si>
    <t>Agnes-1972</t>
  </si>
  <si>
    <t>Eloise-1975</t>
  </si>
  <si>
    <t>David-1979</t>
  </si>
  <si>
    <t>Frederic-1979</t>
  </si>
  <si>
    <t>Elena-1985</t>
  </si>
  <si>
    <t>Kate-1985</t>
  </si>
  <si>
    <t>Floyd-1987</t>
  </si>
  <si>
    <t>Andrew-1992</t>
  </si>
  <si>
    <t>Erin-1995</t>
  </si>
  <si>
    <t>Opal-1995</t>
  </si>
  <si>
    <t>Danny-1997</t>
  </si>
  <si>
    <t>Earl-1998</t>
  </si>
  <si>
    <t>Georges-1998</t>
  </si>
  <si>
    <t>Irene-1999</t>
  </si>
  <si>
    <t>Charley-2004</t>
  </si>
  <si>
    <t>Frances-2004</t>
  </si>
  <si>
    <t>Ivan-2004</t>
  </si>
  <si>
    <t>Jeanne-2004</t>
  </si>
  <si>
    <t>Dennis-2005</t>
  </si>
  <si>
    <t>Katrina-2005</t>
  </si>
  <si>
    <t>Wilma-2005</t>
  </si>
  <si>
    <t>NoName06-1946</t>
  </si>
  <si>
    <t>NoName09-1947</t>
  </si>
  <si>
    <t>NoName09-1948</t>
  </si>
  <si>
    <t>Ethel-1960</t>
  </si>
  <si>
    <t>Hazel-1953</t>
  </si>
  <si>
    <t>Hurricane Landfall/Closest Approach Date</t>
    <phoneticPr fontId="19" type="noConversion"/>
  </si>
  <si>
    <t>Region as defined in Figure 3 - Category</t>
    <phoneticPr fontId="19" type="noConversion"/>
  </si>
  <si>
    <t>Personal and Commercial Residential Insured Hurricane Losses ($)</t>
    <phoneticPr fontId="19" type="noConversion"/>
  </si>
  <si>
    <t>F-1</t>
    <phoneticPr fontId="19" type="noConversion"/>
  </si>
  <si>
    <t>C-1/A-1</t>
    <phoneticPr fontId="19" type="noConversion"/>
  </si>
  <si>
    <t>C-1</t>
    <phoneticPr fontId="19" type="noConversion"/>
  </si>
  <si>
    <t>B-1/C-1</t>
    <phoneticPr fontId="19" type="noConversion"/>
  </si>
  <si>
    <t>F-2/ByP-2</t>
    <phoneticPr fontId="19" type="noConversion"/>
  </si>
  <si>
    <t>B-3/C-3</t>
    <phoneticPr fontId="19" type="noConversion"/>
  </si>
  <si>
    <t>B-3</t>
    <phoneticPr fontId="19" type="noConversion"/>
  </si>
  <si>
    <t>B-2</t>
    <phoneticPr fontId="19" type="noConversion"/>
  </si>
  <si>
    <t>A-1</t>
    <phoneticPr fontId="19" type="noConversion"/>
  </si>
  <si>
    <t>F-1/ByP-1</t>
    <phoneticPr fontId="19" type="noConversion"/>
  </si>
  <si>
    <t>D-1</t>
    <phoneticPr fontId="19" type="noConversion"/>
  </si>
  <si>
    <t>F-3/ByP-3</t>
    <phoneticPr fontId="19" type="noConversion"/>
  </si>
  <si>
    <t>A-2</t>
    <phoneticPr fontId="19" type="noConversion"/>
  </si>
  <si>
    <t>A-3</t>
    <phoneticPr fontId="19" type="noConversion"/>
  </si>
  <si>
    <t>B-4</t>
    <phoneticPr fontId="19" type="noConversion"/>
  </si>
  <si>
    <t>TampaBay06-1921</t>
    <phoneticPr fontId="19" type="noConversion"/>
  </si>
  <si>
    <t>B-1</t>
    <phoneticPr fontId="19" type="noConversion"/>
  </si>
  <si>
    <t>D-2</t>
    <phoneticPr fontId="19" type="noConversion"/>
  </si>
  <si>
    <t>C-4/A-3</t>
    <phoneticPr fontId="19" type="noConversion"/>
  </si>
  <si>
    <t>ByP-3</t>
    <phoneticPr fontId="19" type="noConversion"/>
  </si>
  <si>
    <t>C-2</t>
    <phoneticPr fontId="19" type="noConversion"/>
  </si>
  <si>
    <t>LakeOkeechobee04-1928</t>
    <phoneticPr fontId="19" type="noConversion"/>
  </si>
  <si>
    <t>C-4</t>
    <phoneticPr fontId="19" type="noConversion"/>
  </si>
  <si>
    <t>C-3/A-1</t>
    <phoneticPr fontId="19" type="noConversion"/>
  </si>
  <si>
    <t>C-3</t>
    <phoneticPr fontId="19" type="noConversion"/>
  </si>
  <si>
    <t>LaborDay03-1935</t>
    <phoneticPr fontId="19" type="noConversion"/>
  </si>
  <si>
    <t>C-5/A-2</t>
    <phoneticPr fontId="19" type="noConversion"/>
  </si>
  <si>
    <t>C-2/A-1</t>
    <phoneticPr fontId="19" type="noConversion"/>
  </si>
  <si>
    <t>B-1/E-2</t>
    <phoneticPr fontId="19" type="noConversion"/>
  </si>
  <si>
    <t>Camille-1969</t>
  </si>
  <si>
    <t>Rita-2005</t>
  </si>
  <si>
    <t>Hermine-2016</t>
  </si>
  <si>
    <t>Matthew-2016</t>
  </si>
  <si>
    <t>F-5</t>
    <phoneticPr fontId="19" type="noConversion"/>
  </si>
  <si>
    <t>C-2/E-2</t>
    <phoneticPr fontId="19" type="noConversion"/>
  </si>
  <si>
    <t>F-3</t>
    <phoneticPr fontId="19" type="noConversion"/>
  </si>
  <si>
    <t>C-5</t>
    <phoneticPr fontId="19" type="noConversion"/>
  </si>
  <si>
    <t>C-1/A-2</t>
    <phoneticPr fontId="19" type="noConversion"/>
  </si>
  <si>
    <t>B-2/F-2</t>
    <phoneticPr fontId="19" type="noConversion"/>
  </si>
  <si>
    <t>ByP-2</t>
    <phoneticPr fontId="19" type="noConversion"/>
  </si>
  <si>
    <t>Total</t>
    <phoneticPr fontId="19" type="noConversion"/>
  </si>
  <si>
    <t>Irma-2017</t>
    <phoneticPr fontId="19" type="noConversion"/>
  </si>
  <si>
    <t>Ike-2008</t>
    <phoneticPr fontId="19" type="noConversion"/>
  </si>
  <si>
    <t>ByP-1</t>
    <phoneticPr fontId="19" type="noConversion"/>
  </si>
  <si>
    <t>GreatMiami07-1926</t>
    <phoneticPr fontId="19" type="noConversion"/>
  </si>
  <si>
    <t>Form A-2A: Base Hurricane Storm Set Statewide Hurricane Losses (2012 FHCF Exposure Data)</t>
  </si>
  <si>
    <t>Florida International University</t>
  </si>
  <si>
    <t>Florida Public Hurricane Loss Model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</si>
</sst>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000"/>
    <numFmt numFmtId="166" formatCode="[$-409]mmmm\ d\,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2" applyNumberFormat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2" applyNumberFormat="0" applyAlignment="0" applyProtection="0"/>
    <xf numFmtId="0" fontId="12" fillId="0" borderId="7" applyNumberFormat="0" applyFill="0" applyAlignment="0" applyProtection="0"/>
    <xf numFmtId="0" fontId="13" fillId="31" borderId="0" applyNumberFormat="0" applyBorder="0" applyAlignment="0" applyProtection="0"/>
    <xf numFmtId="0" fontId="1" fillId="32" borderId="8" applyNumberFormat="0" applyFont="0" applyAlignment="0" applyProtection="0"/>
    <xf numFmtId="0" fontId="14" fillId="2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Fill="1" applyBorder="1"/>
    <xf numFmtId="164" fontId="18" fillId="0" borderId="0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5" xfId="0" applyNumberFormat="1" applyFill="1" applyBorder="1" applyAlignment="1">
      <alignment horizontal="center" vertical="center"/>
    </xf>
    <xf numFmtId="165" fontId="0" fillId="0" borderId="14" xfId="0" quotePrefix="1" applyNumberFormat="1" applyFill="1" applyBorder="1" applyAlignment="1">
      <alignment horizontal="center" vertical="center"/>
    </xf>
    <xf numFmtId="3" fontId="20" fillId="0" borderId="17" xfId="0" applyNumberFormat="1" applyFont="1" applyFill="1" applyBorder="1" applyAlignment="1">
      <alignment horizontal="center" vertical="center"/>
    </xf>
    <xf numFmtId="3" fontId="20" fillId="0" borderId="18" xfId="0" applyNumberFormat="1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 wrapText="1"/>
    </xf>
    <xf numFmtId="164" fontId="21" fillId="0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3" fontId="20" fillId="0" borderId="12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 wrapText="1"/>
    </xf>
    <xf numFmtId="165" fontId="0" fillId="0" borderId="19" xfId="0" quotePrefix="1" applyNumberForma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" fontId="0" fillId="0" borderId="20" xfId="0" applyNumberForma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166" fontId="0" fillId="0" borderId="0" xfId="0" applyNumberFormat="1" applyFont="1" applyAlignment="1">
      <alignment horizontal="left"/>
    </xf>
    <xf numFmtId="0" fontId="20" fillId="0" borderId="16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166" fontId="0" fillId="0" borderId="0" xfId="0" applyNumberFormat="1" applyFont="1" applyAlignment="1">
      <alignment horizontal="lef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3"/>
  <sheetViews>
    <sheetView tabSelected="1" workbookViewId="0">
      <selection activeCell="E4" sqref="E4"/>
    </sheetView>
  </sheetViews>
  <sheetFormatPr baseColWidth="10" defaultColWidth="8.83203125" defaultRowHeight="15" x14ac:dyDescent="0.2"/>
  <cols>
    <col min="1" max="1" width="5" style="2" bestFit="1" customWidth="1"/>
    <col min="2" max="2" width="16.83203125" style="5" customWidth="1"/>
    <col min="3" max="3" width="6" style="2" bestFit="1" customWidth="1"/>
    <col min="4" max="4" width="24.1640625" style="2" bestFit="1" customWidth="1"/>
    <col min="5" max="5" width="23.1640625" style="2" bestFit="1" customWidth="1"/>
    <col min="6" max="6" width="23.1640625" style="3" bestFit="1" customWidth="1"/>
    <col min="7" max="7" width="15.33203125" style="4" bestFit="1" customWidth="1"/>
    <col min="8" max="16384" width="8.83203125" style="1"/>
  </cols>
  <sheetData>
    <row r="1" spans="1:7" ht="16" x14ac:dyDescent="0.2">
      <c r="A1" s="22"/>
      <c r="B1" s="22"/>
      <c r="C1" s="22"/>
      <c r="D1" s="22"/>
      <c r="E1" s="22"/>
      <c r="F1" s="22"/>
      <c r="G1" s="23"/>
    </row>
    <row r="2" spans="1:7" ht="19" x14ac:dyDescent="0.25">
      <c r="A2" s="31" t="s">
        <v>126</v>
      </c>
      <c r="B2" s="31"/>
      <c r="C2" s="31"/>
      <c r="D2" s="31"/>
      <c r="E2" s="31"/>
      <c r="F2" s="31"/>
      <c r="G2" s="31"/>
    </row>
    <row r="3" spans="1:7" ht="19" x14ac:dyDescent="0.25">
      <c r="A3" s="24"/>
      <c r="B3" s="24"/>
      <c r="C3" s="24"/>
      <c r="D3" s="24"/>
      <c r="E3" s="24"/>
      <c r="F3" s="24"/>
      <c r="G3" s="24"/>
    </row>
    <row r="4" spans="1:7" x14ac:dyDescent="0.2">
      <c r="A4" s="25" t="s">
        <v>127</v>
      </c>
      <c r="B4" s="25"/>
      <c r="C4" s="25"/>
      <c r="D4" s="25"/>
      <c r="E4" s="25"/>
      <c r="F4"/>
    </row>
    <row r="5" spans="1:7" x14ac:dyDescent="0.2">
      <c r="A5" s="26" t="s">
        <v>128</v>
      </c>
      <c r="B5" s="26"/>
      <c r="C5" s="27"/>
      <c r="D5" s="26"/>
      <c r="E5" s="26"/>
      <c r="F5"/>
    </row>
    <row r="6" spans="1:7" x14ac:dyDescent="0.2">
      <c r="A6" s="32">
        <v>43409</v>
      </c>
      <c r="B6" s="32"/>
      <c r="C6" s="32"/>
      <c r="D6" s="32"/>
      <c r="E6" s="28"/>
      <c r="F6"/>
    </row>
    <row r="7" spans="1:7" ht="16" thickBot="1" x14ac:dyDescent="0.25"/>
    <row r="8" spans="1:7" ht="60" customHeight="1" x14ac:dyDescent="0.2">
      <c r="A8" s="13" t="s">
        <v>7</v>
      </c>
      <c r="B8" s="14" t="s">
        <v>78</v>
      </c>
      <c r="C8" s="15" t="s">
        <v>0</v>
      </c>
      <c r="D8" s="15" t="s">
        <v>1</v>
      </c>
      <c r="E8" s="15" t="s">
        <v>79</v>
      </c>
      <c r="F8" s="16" t="s">
        <v>80</v>
      </c>
      <c r="G8" s="17" t="s">
        <v>8</v>
      </c>
    </row>
    <row r="9" spans="1:7" x14ac:dyDescent="0.2">
      <c r="A9" s="10">
        <v>5</v>
      </c>
      <c r="B9" s="6">
        <v>588</v>
      </c>
      <c r="C9" s="7">
        <v>1901</v>
      </c>
      <c r="D9" s="7" t="s">
        <v>9</v>
      </c>
      <c r="E9" s="7" t="s">
        <v>81</v>
      </c>
      <c r="F9" s="8">
        <v>342871478.43204796</v>
      </c>
      <c r="G9" s="9">
        <f t="shared" ref="G9:G40" si="0">F9/118</f>
        <v>2905690.4951868472</v>
      </c>
    </row>
    <row r="10" spans="1:7" x14ac:dyDescent="0.2">
      <c r="A10" s="10">
        <v>10</v>
      </c>
      <c r="B10" s="6">
        <v>1350</v>
      </c>
      <c r="C10" s="7">
        <v>1903</v>
      </c>
      <c r="D10" s="7" t="s">
        <v>10</v>
      </c>
      <c r="E10" s="7" t="s">
        <v>82</v>
      </c>
      <c r="F10" s="8">
        <v>10424864295.13489</v>
      </c>
      <c r="G10" s="9">
        <f t="shared" si="0"/>
        <v>88346307.585888892</v>
      </c>
    </row>
    <row r="11" spans="1:7" x14ac:dyDescent="0.2">
      <c r="A11" s="10">
        <v>15</v>
      </c>
      <c r="B11" s="6">
        <v>1752</v>
      </c>
      <c r="C11" s="7">
        <v>1904</v>
      </c>
      <c r="D11" s="7" t="s">
        <v>11</v>
      </c>
      <c r="E11" s="7" t="s">
        <v>83</v>
      </c>
      <c r="F11" s="8">
        <v>3627281850.7052097</v>
      </c>
      <c r="G11" s="9">
        <f t="shared" si="0"/>
        <v>30739676.700891607</v>
      </c>
    </row>
    <row r="12" spans="1:7" x14ac:dyDescent="0.2">
      <c r="A12" s="10">
        <v>20</v>
      </c>
      <c r="B12" s="6">
        <v>2360</v>
      </c>
      <c r="C12" s="7">
        <v>1906</v>
      </c>
      <c r="D12" s="7" t="s">
        <v>12</v>
      </c>
      <c r="E12" s="7" t="s">
        <v>84</v>
      </c>
      <c r="F12" s="8">
        <v>3742042821.8976402</v>
      </c>
      <c r="G12" s="9">
        <f t="shared" si="0"/>
        <v>31712227.30421729</v>
      </c>
    </row>
    <row r="13" spans="1:7" x14ac:dyDescent="0.2">
      <c r="A13" s="10">
        <v>25</v>
      </c>
      <c r="B13" s="6">
        <v>2462</v>
      </c>
      <c r="C13" s="7">
        <v>1906</v>
      </c>
      <c r="D13" s="7" t="s">
        <v>13</v>
      </c>
      <c r="E13" s="7" t="s">
        <v>85</v>
      </c>
      <c r="F13" s="8">
        <v>831353932.9449569</v>
      </c>
      <c r="G13" s="9">
        <f t="shared" si="0"/>
        <v>7045372.3130928548</v>
      </c>
    </row>
    <row r="14" spans="1:7" x14ac:dyDescent="0.2">
      <c r="A14" s="10">
        <v>30</v>
      </c>
      <c r="B14" s="6">
        <v>2483</v>
      </c>
      <c r="C14" s="7">
        <v>1906</v>
      </c>
      <c r="D14" s="7" t="s">
        <v>14</v>
      </c>
      <c r="E14" s="7" t="s">
        <v>86</v>
      </c>
      <c r="F14" s="8">
        <v>18234916738.386642</v>
      </c>
      <c r="G14" s="9">
        <f t="shared" si="0"/>
        <v>154533192.69819188</v>
      </c>
    </row>
    <row r="15" spans="1:7" x14ac:dyDescent="0.2">
      <c r="A15" s="10">
        <v>35</v>
      </c>
      <c r="B15" s="6">
        <v>3572</v>
      </c>
      <c r="C15" s="7">
        <v>1909</v>
      </c>
      <c r="D15" s="7" t="s">
        <v>2</v>
      </c>
      <c r="E15" s="7" t="s">
        <v>87</v>
      </c>
      <c r="F15" s="8">
        <v>989837155.3066349</v>
      </c>
      <c r="G15" s="9">
        <f t="shared" si="0"/>
        <v>8388450.4687002962</v>
      </c>
    </row>
    <row r="16" spans="1:7" x14ac:dyDescent="0.2">
      <c r="A16" s="10">
        <v>40</v>
      </c>
      <c r="B16" s="6">
        <v>3944</v>
      </c>
      <c r="C16" s="7">
        <v>1910</v>
      </c>
      <c r="D16" s="7" t="s">
        <v>15</v>
      </c>
      <c r="E16" s="7" t="s">
        <v>88</v>
      </c>
      <c r="F16" s="8">
        <v>29282008207.5494</v>
      </c>
      <c r="G16" s="9">
        <f t="shared" si="0"/>
        <v>248152611.92838475</v>
      </c>
    </row>
    <row r="17" spans="1:7" x14ac:dyDescent="0.2">
      <c r="A17" s="10">
        <v>45</v>
      </c>
      <c r="B17" s="6">
        <v>4241</v>
      </c>
      <c r="C17" s="7">
        <v>1911</v>
      </c>
      <c r="D17" s="7" t="s">
        <v>16</v>
      </c>
      <c r="E17" s="7" t="s">
        <v>89</v>
      </c>
      <c r="F17" s="8">
        <v>373964015.49088496</v>
      </c>
      <c r="G17" s="9">
        <f t="shared" si="0"/>
        <v>3169186.5719566522</v>
      </c>
    </row>
    <row r="18" spans="1:7" x14ac:dyDescent="0.2">
      <c r="A18" s="10">
        <v>50</v>
      </c>
      <c r="B18" s="6">
        <v>4641</v>
      </c>
      <c r="C18" s="7">
        <v>1912</v>
      </c>
      <c r="D18" s="7" t="s">
        <v>17</v>
      </c>
      <c r="E18" s="7" t="s">
        <v>90</v>
      </c>
      <c r="F18" s="8">
        <v>29667621.073724002</v>
      </c>
      <c r="G18" s="9">
        <f t="shared" si="0"/>
        <v>251420.51757393221</v>
      </c>
    </row>
    <row r="19" spans="1:7" x14ac:dyDescent="0.2">
      <c r="A19" s="10">
        <v>55</v>
      </c>
      <c r="B19" s="6">
        <v>5692</v>
      </c>
      <c r="C19" s="7">
        <v>1915</v>
      </c>
      <c r="D19" s="7" t="s">
        <v>18</v>
      </c>
      <c r="E19" s="7" t="s">
        <v>91</v>
      </c>
      <c r="F19" s="8">
        <v>828537640.06985402</v>
      </c>
      <c r="G19" s="9">
        <f t="shared" si="0"/>
        <v>7021505.4243207965</v>
      </c>
    </row>
    <row r="20" spans="1:7" x14ac:dyDescent="0.2">
      <c r="A20" s="10">
        <v>60</v>
      </c>
      <c r="B20" s="6">
        <v>5726</v>
      </c>
      <c r="C20" s="7">
        <v>1915</v>
      </c>
      <c r="D20" s="7" t="s">
        <v>19</v>
      </c>
      <c r="E20" s="7" t="s">
        <v>89</v>
      </c>
      <c r="F20" s="8">
        <v>423785556.36793697</v>
      </c>
      <c r="G20" s="9">
        <f t="shared" si="0"/>
        <v>3591403.0200672625</v>
      </c>
    </row>
    <row r="21" spans="1:7" x14ac:dyDescent="0.2">
      <c r="A21" s="10">
        <v>65</v>
      </c>
      <c r="B21" s="6">
        <v>6031</v>
      </c>
      <c r="C21" s="7">
        <v>1916</v>
      </c>
      <c r="D21" s="7" t="s">
        <v>20</v>
      </c>
      <c r="E21" s="7" t="s">
        <v>92</v>
      </c>
      <c r="F21" s="8">
        <v>535600567.85625601</v>
      </c>
      <c r="G21" s="9">
        <f t="shared" si="0"/>
        <v>4538987.8631886104</v>
      </c>
    </row>
    <row r="22" spans="1:7" x14ac:dyDescent="0.2">
      <c r="A22" s="10">
        <v>70</v>
      </c>
      <c r="B22" s="6">
        <v>6136</v>
      </c>
      <c r="C22" s="7">
        <v>1916</v>
      </c>
      <c r="D22" s="7" t="s">
        <v>3</v>
      </c>
      <c r="E22" s="7" t="s">
        <v>93</v>
      </c>
      <c r="F22" s="8">
        <v>1087612743.113055</v>
      </c>
      <c r="G22" s="9">
        <f t="shared" si="0"/>
        <v>9217057.1450258903</v>
      </c>
    </row>
    <row r="23" spans="1:7" x14ac:dyDescent="0.2">
      <c r="A23" s="10">
        <v>75</v>
      </c>
      <c r="B23" s="6">
        <v>6482</v>
      </c>
      <c r="C23" s="7">
        <v>1917</v>
      </c>
      <c r="D23" s="7" t="s">
        <v>21</v>
      </c>
      <c r="E23" s="7" t="s">
        <v>94</v>
      </c>
      <c r="F23" s="8">
        <v>1721997264.5217011</v>
      </c>
      <c r="G23" s="9">
        <f t="shared" si="0"/>
        <v>14593197.156963568</v>
      </c>
    </row>
    <row r="24" spans="1:7" x14ac:dyDescent="0.2">
      <c r="A24" s="10">
        <v>80</v>
      </c>
      <c r="B24" s="6">
        <v>7193</v>
      </c>
      <c r="C24" s="7">
        <v>1919</v>
      </c>
      <c r="D24" s="7" t="s">
        <v>22</v>
      </c>
      <c r="E24" s="7" t="s">
        <v>95</v>
      </c>
      <c r="F24" s="8">
        <v>193832012.25404799</v>
      </c>
      <c r="G24" s="9">
        <f t="shared" si="0"/>
        <v>1642644.1716444744</v>
      </c>
    </row>
    <row r="25" spans="1:7" x14ac:dyDescent="0.2">
      <c r="A25" s="10">
        <v>85</v>
      </c>
      <c r="B25" s="6">
        <v>7969</v>
      </c>
      <c r="C25" s="7">
        <v>1921</v>
      </c>
      <c r="D25" s="7" t="s">
        <v>96</v>
      </c>
      <c r="E25" s="7" t="s">
        <v>87</v>
      </c>
      <c r="F25" s="8">
        <v>19253498150.381931</v>
      </c>
      <c r="G25" s="9">
        <f t="shared" si="0"/>
        <v>163165238.56255874</v>
      </c>
    </row>
    <row r="26" spans="1:7" x14ac:dyDescent="0.2">
      <c r="A26" s="10">
        <v>90</v>
      </c>
      <c r="B26" s="6">
        <v>9025</v>
      </c>
      <c r="C26" s="7">
        <v>1924</v>
      </c>
      <c r="D26" s="7" t="s">
        <v>23</v>
      </c>
      <c r="E26" s="7" t="s">
        <v>89</v>
      </c>
      <c r="F26" s="8">
        <v>32662554.192428</v>
      </c>
      <c r="G26" s="9">
        <f t="shared" si="0"/>
        <v>276801.30671549152</v>
      </c>
    </row>
    <row r="27" spans="1:7" x14ac:dyDescent="0.2">
      <c r="A27" s="10">
        <v>95</v>
      </c>
      <c r="B27" s="6">
        <v>9061</v>
      </c>
      <c r="C27" s="7">
        <v>1924</v>
      </c>
      <c r="D27" s="7" t="s">
        <v>5</v>
      </c>
      <c r="E27" s="7" t="s">
        <v>97</v>
      </c>
      <c r="F27" s="8">
        <v>7666129059.8509398</v>
      </c>
      <c r="G27" s="9">
        <f t="shared" si="0"/>
        <v>64967195.422465593</v>
      </c>
    </row>
    <row r="28" spans="1:7" x14ac:dyDescent="0.2">
      <c r="A28" s="10">
        <v>100</v>
      </c>
      <c r="B28" s="6">
        <v>9706</v>
      </c>
      <c r="C28" s="7">
        <v>1926</v>
      </c>
      <c r="D28" s="7" t="s">
        <v>24</v>
      </c>
      <c r="E28" s="7" t="s">
        <v>98</v>
      </c>
      <c r="F28" s="8">
        <v>3643216672.7384191</v>
      </c>
      <c r="G28" s="9">
        <f t="shared" si="0"/>
        <v>30874717.565579824</v>
      </c>
    </row>
    <row r="29" spans="1:7" x14ac:dyDescent="0.2">
      <c r="A29" s="10">
        <v>105</v>
      </c>
      <c r="B29" s="6">
        <v>9758</v>
      </c>
      <c r="C29" s="7">
        <v>1926</v>
      </c>
      <c r="D29" s="7" t="s">
        <v>125</v>
      </c>
      <c r="E29" s="7" t="s">
        <v>99</v>
      </c>
      <c r="F29" s="8">
        <v>40553243682.632202</v>
      </c>
      <c r="G29" s="9">
        <f t="shared" si="0"/>
        <v>343671556.63247627</v>
      </c>
    </row>
    <row r="30" spans="1:7" x14ac:dyDescent="0.2">
      <c r="A30" s="10">
        <v>110</v>
      </c>
      <c r="B30" s="6">
        <v>9791</v>
      </c>
      <c r="C30" s="7">
        <v>1926</v>
      </c>
      <c r="D30" s="7" t="s">
        <v>6</v>
      </c>
      <c r="E30" s="7" t="s">
        <v>100</v>
      </c>
      <c r="F30" s="8">
        <v>3287169001.7200899</v>
      </c>
      <c r="G30" s="9">
        <f t="shared" si="0"/>
        <v>27857364.421356693</v>
      </c>
    </row>
    <row r="31" spans="1:7" x14ac:dyDescent="0.2">
      <c r="A31" s="10">
        <v>115</v>
      </c>
      <c r="B31" s="6">
        <v>10448</v>
      </c>
      <c r="C31" s="7">
        <v>1928</v>
      </c>
      <c r="D31" s="7" t="s">
        <v>25</v>
      </c>
      <c r="E31" s="7" t="s">
        <v>101</v>
      </c>
      <c r="F31" s="8">
        <v>4267778629.200882</v>
      </c>
      <c r="G31" s="9">
        <f t="shared" si="0"/>
        <v>36167615.501702391</v>
      </c>
    </row>
    <row r="32" spans="1:7" x14ac:dyDescent="0.2">
      <c r="A32" s="10">
        <v>120</v>
      </c>
      <c r="B32" s="6">
        <v>10488</v>
      </c>
      <c r="C32" s="7">
        <v>1928</v>
      </c>
      <c r="D32" s="7" t="s">
        <v>102</v>
      </c>
      <c r="E32" s="7" t="s">
        <v>103</v>
      </c>
      <c r="F32" s="8">
        <v>44432184806.1493</v>
      </c>
      <c r="G32" s="9">
        <f t="shared" si="0"/>
        <v>376543939.03516358</v>
      </c>
    </row>
    <row r="33" spans="1:7" x14ac:dyDescent="0.2">
      <c r="A33" s="10">
        <v>125</v>
      </c>
      <c r="B33" s="6">
        <v>10864</v>
      </c>
      <c r="C33" s="7">
        <v>1929</v>
      </c>
      <c r="D33" s="7" t="s">
        <v>26</v>
      </c>
      <c r="E33" s="7" t="s">
        <v>104</v>
      </c>
      <c r="F33" s="8">
        <v>13443536832.818748</v>
      </c>
      <c r="G33" s="9">
        <f t="shared" si="0"/>
        <v>113928278.24422668</v>
      </c>
    </row>
    <row r="34" spans="1:7" x14ac:dyDescent="0.2">
      <c r="A34" s="10">
        <v>130</v>
      </c>
      <c r="B34" s="6">
        <v>11933</v>
      </c>
      <c r="C34" s="7">
        <v>1932</v>
      </c>
      <c r="D34" s="7" t="s">
        <v>27</v>
      </c>
      <c r="E34" s="7" t="s">
        <v>90</v>
      </c>
      <c r="F34" s="8">
        <v>2240637548.29741</v>
      </c>
      <c r="G34" s="9">
        <f t="shared" si="0"/>
        <v>18988453.799130592</v>
      </c>
    </row>
    <row r="35" spans="1:7" x14ac:dyDescent="0.2">
      <c r="A35" s="10">
        <v>135</v>
      </c>
      <c r="B35" s="6">
        <v>12265</v>
      </c>
      <c r="C35" s="7">
        <v>1933</v>
      </c>
      <c r="D35" s="7" t="s">
        <v>28</v>
      </c>
      <c r="E35" s="7" t="s">
        <v>83</v>
      </c>
      <c r="F35" s="8">
        <v>1206463324.292707</v>
      </c>
      <c r="G35" s="9">
        <f t="shared" si="0"/>
        <v>10224265.460107686</v>
      </c>
    </row>
    <row r="36" spans="1:7" x14ac:dyDescent="0.2">
      <c r="A36" s="10">
        <v>140</v>
      </c>
      <c r="B36" s="6">
        <v>12301</v>
      </c>
      <c r="C36" s="7">
        <v>1933</v>
      </c>
      <c r="D36" s="7" t="s">
        <v>4</v>
      </c>
      <c r="E36" s="7" t="s">
        <v>105</v>
      </c>
      <c r="F36" s="8">
        <v>12429238633.17186</v>
      </c>
      <c r="G36" s="9">
        <f t="shared" si="0"/>
        <v>105332530.78959203</v>
      </c>
    </row>
    <row r="37" spans="1:7" x14ac:dyDescent="0.2">
      <c r="A37" s="10">
        <v>145</v>
      </c>
      <c r="B37" s="6">
        <v>13030</v>
      </c>
      <c r="C37" s="7">
        <v>1935</v>
      </c>
      <c r="D37" s="7" t="s">
        <v>106</v>
      </c>
      <c r="E37" s="7" t="s">
        <v>107</v>
      </c>
      <c r="F37" s="8">
        <v>19361185542.850521</v>
      </c>
      <c r="G37" s="9">
        <f t="shared" si="0"/>
        <v>164077843.58347899</v>
      </c>
    </row>
    <row r="38" spans="1:7" x14ac:dyDescent="0.2">
      <c r="A38" s="10">
        <v>150</v>
      </c>
      <c r="B38" s="6">
        <v>13092</v>
      </c>
      <c r="C38" s="7">
        <v>1935</v>
      </c>
      <c r="D38" s="7" t="s">
        <v>29</v>
      </c>
      <c r="E38" s="7" t="s">
        <v>101</v>
      </c>
      <c r="F38" s="8">
        <v>7246167050.7838593</v>
      </c>
      <c r="G38" s="9">
        <f t="shared" si="0"/>
        <v>61408195.34562593</v>
      </c>
    </row>
    <row r="39" spans="1:7" x14ac:dyDescent="0.2">
      <c r="A39" s="10">
        <v>155</v>
      </c>
      <c r="B39" s="6">
        <v>13362</v>
      </c>
      <c r="C39" s="7">
        <v>1936</v>
      </c>
      <c r="D39" s="7" t="s">
        <v>30</v>
      </c>
      <c r="E39" s="7" t="s">
        <v>93</v>
      </c>
      <c r="F39" s="8">
        <v>2315700663.4487901</v>
      </c>
      <c r="G39" s="9">
        <f t="shared" si="0"/>
        <v>19624581.893633813</v>
      </c>
    </row>
    <row r="40" spans="1:7" x14ac:dyDescent="0.2">
      <c r="A40" s="10">
        <v>160</v>
      </c>
      <c r="B40" s="6">
        <v>14468</v>
      </c>
      <c r="C40" s="7">
        <v>1939</v>
      </c>
      <c r="D40" s="7" t="s">
        <v>31</v>
      </c>
      <c r="E40" s="7" t="s">
        <v>82</v>
      </c>
      <c r="F40" s="8">
        <v>3280728807.5475521</v>
      </c>
      <c r="G40" s="9">
        <f t="shared" si="0"/>
        <v>27802786.504640274</v>
      </c>
    </row>
    <row r="41" spans="1:7" x14ac:dyDescent="0.2">
      <c r="A41" s="10">
        <v>165</v>
      </c>
      <c r="B41" s="6">
        <v>15255</v>
      </c>
      <c r="C41" s="7">
        <v>1941</v>
      </c>
      <c r="D41" s="7" t="s">
        <v>32</v>
      </c>
      <c r="E41" s="7" t="s">
        <v>108</v>
      </c>
      <c r="F41" s="8">
        <v>9044661367.0772285</v>
      </c>
      <c r="G41" s="9">
        <f t="shared" ref="G41:G72" si="1">F41/118</f>
        <v>76649672.602349401</v>
      </c>
    </row>
    <row r="42" spans="1:7" x14ac:dyDescent="0.2">
      <c r="A42" s="10">
        <v>170</v>
      </c>
      <c r="B42" s="6">
        <v>16364</v>
      </c>
      <c r="C42" s="7">
        <v>1944</v>
      </c>
      <c r="D42" s="7" t="s">
        <v>33</v>
      </c>
      <c r="E42" s="7" t="s">
        <v>87</v>
      </c>
      <c r="F42" s="8">
        <v>25707891288.60482</v>
      </c>
      <c r="G42" s="9">
        <f t="shared" si="1"/>
        <v>217863485.49665102</v>
      </c>
    </row>
    <row r="43" spans="1:7" x14ac:dyDescent="0.2">
      <c r="A43" s="10">
        <v>175</v>
      </c>
      <c r="B43" s="6">
        <v>16612</v>
      </c>
      <c r="C43" s="7">
        <v>1945</v>
      </c>
      <c r="D43" s="7" t="s">
        <v>34</v>
      </c>
      <c r="E43" s="7" t="s">
        <v>89</v>
      </c>
      <c r="F43" s="8">
        <v>6392475554.0565834</v>
      </c>
      <c r="G43" s="9">
        <f t="shared" si="1"/>
        <v>54173521.644547313</v>
      </c>
    </row>
    <row r="44" spans="1:7" x14ac:dyDescent="0.2">
      <c r="A44" s="10">
        <v>180</v>
      </c>
      <c r="B44" s="6">
        <v>16695</v>
      </c>
      <c r="C44" s="7">
        <v>1945</v>
      </c>
      <c r="D44" s="7" t="s">
        <v>35</v>
      </c>
      <c r="E44" s="7" t="s">
        <v>103</v>
      </c>
      <c r="F44" s="8">
        <v>16311802245.65041</v>
      </c>
      <c r="G44" s="9">
        <f t="shared" si="1"/>
        <v>138235612.25127465</v>
      </c>
    </row>
    <row r="45" spans="1:7" x14ac:dyDescent="0.2">
      <c r="A45" s="10">
        <v>185</v>
      </c>
      <c r="B45" s="6">
        <v>17083</v>
      </c>
      <c r="C45" s="7">
        <v>1946</v>
      </c>
      <c r="D45" s="7" t="s">
        <v>73</v>
      </c>
      <c r="E45" s="7" t="s">
        <v>88</v>
      </c>
      <c r="F45" s="8">
        <v>13438347539.765968</v>
      </c>
      <c r="G45" s="9">
        <f t="shared" si="1"/>
        <v>113884301.18445736</v>
      </c>
    </row>
    <row r="46" spans="1:7" x14ac:dyDescent="0.2">
      <c r="A46" s="10">
        <v>190</v>
      </c>
      <c r="B46" s="6">
        <v>17427</v>
      </c>
      <c r="C46" s="7">
        <v>1947</v>
      </c>
      <c r="D46" s="7" t="s">
        <v>36</v>
      </c>
      <c r="E46" s="7" t="s">
        <v>103</v>
      </c>
      <c r="F46" s="8">
        <v>25267727718.1656</v>
      </c>
      <c r="G46" s="9">
        <f t="shared" si="1"/>
        <v>214133285.7471661</v>
      </c>
    </row>
    <row r="47" spans="1:7" x14ac:dyDescent="0.2">
      <c r="A47" s="10">
        <v>195</v>
      </c>
      <c r="B47" s="6">
        <v>17452</v>
      </c>
      <c r="C47" s="7">
        <v>1947</v>
      </c>
      <c r="D47" s="7" t="s">
        <v>74</v>
      </c>
      <c r="E47" s="7" t="s">
        <v>109</v>
      </c>
      <c r="F47" s="8">
        <v>8384922631.7399197</v>
      </c>
      <c r="G47" s="9">
        <f t="shared" si="1"/>
        <v>71058666.370677292</v>
      </c>
    </row>
    <row r="48" spans="1:7" x14ac:dyDescent="0.2">
      <c r="A48" s="10">
        <v>200</v>
      </c>
      <c r="B48" s="6">
        <v>17798</v>
      </c>
      <c r="C48" s="7">
        <v>1948</v>
      </c>
      <c r="D48" s="7" t="s">
        <v>37</v>
      </c>
      <c r="E48" s="7" t="s">
        <v>95</v>
      </c>
      <c r="F48" s="8">
        <v>13591391141.15398</v>
      </c>
      <c r="G48" s="9">
        <f t="shared" si="1"/>
        <v>115181280.85723712</v>
      </c>
    </row>
    <row r="49" spans="1:7" x14ac:dyDescent="0.2">
      <c r="A49" s="10">
        <v>205</v>
      </c>
      <c r="B49" s="6">
        <v>17811</v>
      </c>
      <c r="C49" s="7">
        <v>1948</v>
      </c>
      <c r="D49" s="7" t="s">
        <v>75</v>
      </c>
      <c r="E49" s="7" t="s">
        <v>88</v>
      </c>
      <c r="F49" s="8">
        <v>8297961492.2482605</v>
      </c>
      <c r="G49" s="9">
        <f t="shared" si="1"/>
        <v>70321707.561425939</v>
      </c>
    </row>
    <row r="50" spans="1:7" x14ac:dyDescent="0.2">
      <c r="A50" s="10">
        <v>210</v>
      </c>
      <c r="B50" s="6">
        <v>18136</v>
      </c>
      <c r="C50" s="7">
        <v>1949</v>
      </c>
      <c r="D50" s="7" t="s">
        <v>38</v>
      </c>
      <c r="E50" s="7" t="s">
        <v>103</v>
      </c>
      <c r="F50" s="8">
        <v>30653636218.444851</v>
      </c>
      <c r="G50" s="9">
        <f t="shared" si="1"/>
        <v>259776578.12241399</v>
      </c>
    </row>
    <row r="51" spans="1:7" x14ac:dyDescent="0.2">
      <c r="A51" s="10">
        <v>215</v>
      </c>
      <c r="B51" s="6">
        <v>18506</v>
      </c>
      <c r="C51" s="7">
        <v>1950</v>
      </c>
      <c r="D51" s="7" t="s">
        <v>39</v>
      </c>
      <c r="E51" s="7" t="s">
        <v>90</v>
      </c>
      <c r="F51" s="8">
        <v>585455044.42524898</v>
      </c>
      <c r="G51" s="9">
        <f t="shared" si="1"/>
        <v>4961483.4273326183</v>
      </c>
    </row>
    <row r="52" spans="1:7" x14ac:dyDescent="0.2">
      <c r="A52" s="10">
        <v>220</v>
      </c>
      <c r="B52" s="6">
        <v>18511</v>
      </c>
      <c r="C52" s="7">
        <v>1950</v>
      </c>
      <c r="D52" s="7" t="s">
        <v>40</v>
      </c>
      <c r="E52" s="7" t="s">
        <v>94</v>
      </c>
      <c r="F52" s="8">
        <v>9382872794.1658306</v>
      </c>
      <c r="G52" s="9">
        <f t="shared" si="1"/>
        <v>79515871.136998564</v>
      </c>
    </row>
    <row r="53" spans="1:7" x14ac:dyDescent="0.2">
      <c r="A53" s="10">
        <v>225</v>
      </c>
      <c r="B53" s="6">
        <v>18554</v>
      </c>
      <c r="C53" s="7">
        <v>1950</v>
      </c>
      <c r="D53" s="7" t="s">
        <v>41</v>
      </c>
      <c r="E53" s="7" t="s">
        <v>103</v>
      </c>
      <c r="F53" s="8">
        <v>19284685993.195831</v>
      </c>
      <c r="G53" s="9">
        <f t="shared" si="1"/>
        <v>163429542.3152189</v>
      </c>
    </row>
    <row r="54" spans="1:7" x14ac:dyDescent="0.2">
      <c r="A54" s="10">
        <v>230</v>
      </c>
      <c r="B54" s="6">
        <v>19628</v>
      </c>
      <c r="C54" s="7">
        <v>1953</v>
      </c>
      <c r="D54" s="7" t="s">
        <v>42</v>
      </c>
      <c r="E54" s="7" t="s">
        <v>89</v>
      </c>
      <c r="F54" s="8">
        <v>507202095.34046501</v>
      </c>
      <c r="G54" s="9">
        <f t="shared" si="1"/>
        <v>4298322.8418683475</v>
      </c>
    </row>
    <row r="55" spans="1:7" x14ac:dyDescent="0.2">
      <c r="A55" s="10">
        <v>235</v>
      </c>
      <c r="B55" s="6">
        <v>19641</v>
      </c>
      <c r="C55" s="7">
        <v>1953</v>
      </c>
      <c r="D55" s="7" t="s">
        <v>77</v>
      </c>
      <c r="E55" s="7" t="s">
        <v>97</v>
      </c>
      <c r="F55" s="8">
        <v>3170336027.3751202</v>
      </c>
      <c r="G55" s="9">
        <f t="shared" si="1"/>
        <v>26867254.469280679</v>
      </c>
    </row>
    <row r="56" spans="1:7" x14ac:dyDescent="0.2">
      <c r="A56" s="10">
        <v>240</v>
      </c>
      <c r="B56" s="6">
        <v>20723</v>
      </c>
      <c r="C56" s="7">
        <v>1956</v>
      </c>
      <c r="D56" s="7" t="s">
        <v>43</v>
      </c>
      <c r="E56" s="7" t="s">
        <v>89</v>
      </c>
      <c r="F56" s="8">
        <v>806721253.72852802</v>
      </c>
      <c r="G56" s="9">
        <f t="shared" si="1"/>
        <v>6836620.7943095593</v>
      </c>
    </row>
    <row r="57" spans="1:7" x14ac:dyDescent="0.2">
      <c r="A57" s="10">
        <v>245</v>
      </c>
      <c r="B57" s="6">
        <v>22169</v>
      </c>
      <c r="C57" s="7">
        <v>1960</v>
      </c>
      <c r="D57" s="7" t="s">
        <v>44</v>
      </c>
      <c r="E57" s="7" t="s">
        <v>95</v>
      </c>
      <c r="F57" s="8">
        <v>22118665261.87611</v>
      </c>
      <c r="G57" s="9">
        <f t="shared" si="1"/>
        <v>187446315.77861109</v>
      </c>
    </row>
    <row r="58" spans="1:7" x14ac:dyDescent="0.2">
      <c r="A58" s="10">
        <v>250</v>
      </c>
      <c r="B58" s="6">
        <v>22174</v>
      </c>
      <c r="C58" s="7">
        <v>1960</v>
      </c>
      <c r="D58" s="7" t="s">
        <v>76</v>
      </c>
      <c r="E58" s="7" t="s">
        <v>81</v>
      </c>
      <c r="F58" s="8">
        <v>233.17093299999999</v>
      </c>
      <c r="G58" s="9">
        <f t="shared" si="1"/>
        <v>1.9760248559322033</v>
      </c>
    </row>
    <row r="59" spans="1:7" x14ac:dyDescent="0.2">
      <c r="A59" s="10">
        <v>255</v>
      </c>
      <c r="B59" s="6">
        <v>23616</v>
      </c>
      <c r="C59" s="7">
        <v>1964</v>
      </c>
      <c r="D59" s="7" t="s">
        <v>45</v>
      </c>
      <c r="E59" s="7" t="s">
        <v>101</v>
      </c>
      <c r="F59" s="8">
        <v>15339206506.16346</v>
      </c>
      <c r="G59" s="9">
        <f t="shared" si="1"/>
        <v>129993275.47596152</v>
      </c>
    </row>
    <row r="60" spans="1:7" x14ac:dyDescent="0.2">
      <c r="A60" s="10">
        <v>260</v>
      </c>
      <c r="B60" s="6">
        <v>23630</v>
      </c>
      <c r="C60" s="7">
        <v>1964</v>
      </c>
      <c r="D60" s="7" t="s">
        <v>46</v>
      </c>
      <c r="E60" s="7" t="s">
        <v>98</v>
      </c>
      <c r="F60" s="8">
        <v>3963111604.2167091</v>
      </c>
      <c r="G60" s="9">
        <f t="shared" si="1"/>
        <v>33585691.561158553</v>
      </c>
    </row>
    <row r="61" spans="1:7" x14ac:dyDescent="0.2">
      <c r="A61" s="10">
        <v>265</v>
      </c>
      <c r="B61" s="6">
        <v>23664</v>
      </c>
      <c r="C61" s="7">
        <v>1964</v>
      </c>
      <c r="D61" s="7" t="s">
        <v>47</v>
      </c>
      <c r="E61" s="7" t="s">
        <v>87</v>
      </c>
      <c r="F61" s="8">
        <v>9768050274.1731796</v>
      </c>
      <c r="G61" s="9">
        <f t="shared" si="1"/>
        <v>82780087.069264233</v>
      </c>
    </row>
    <row r="62" spans="1:7" x14ac:dyDescent="0.2">
      <c r="A62" s="10">
        <v>270</v>
      </c>
      <c r="B62" s="6">
        <v>23993</v>
      </c>
      <c r="C62" s="7">
        <v>1965</v>
      </c>
      <c r="D62" s="7" t="s">
        <v>48</v>
      </c>
      <c r="E62" s="7" t="s">
        <v>105</v>
      </c>
      <c r="F62" s="8">
        <v>8953631601.2508202</v>
      </c>
      <c r="G62" s="9">
        <f t="shared" si="1"/>
        <v>75878233.908905253</v>
      </c>
    </row>
    <row r="63" spans="1:7" x14ac:dyDescent="0.2">
      <c r="A63" s="10">
        <v>275</v>
      </c>
      <c r="B63" s="6">
        <v>24267</v>
      </c>
      <c r="C63" s="7">
        <v>1966</v>
      </c>
      <c r="D63" s="7" t="s">
        <v>49</v>
      </c>
      <c r="E63" s="7" t="s">
        <v>93</v>
      </c>
      <c r="F63" s="8">
        <v>13385062474.662151</v>
      </c>
      <c r="G63" s="9">
        <f t="shared" si="1"/>
        <v>113432732.83611992</v>
      </c>
    </row>
    <row r="64" spans="1:7" x14ac:dyDescent="0.2">
      <c r="A64" s="10">
        <v>280</v>
      </c>
      <c r="B64" s="6">
        <v>24384</v>
      </c>
      <c r="C64" s="7">
        <v>1966</v>
      </c>
      <c r="D64" s="7" t="s">
        <v>50</v>
      </c>
      <c r="E64" s="7" t="s">
        <v>97</v>
      </c>
      <c r="F64" s="8">
        <v>312570834.44137901</v>
      </c>
      <c r="G64" s="9">
        <f t="shared" si="1"/>
        <v>2648905.3766218559</v>
      </c>
    </row>
    <row r="65" spans="1:7" x14ac:dyDescent="0.2">
      <c r="A65" s="10">
        <v>285</v>
      </c>
      <c r="B65" s="6">
        <v>25130</v>
      </c>
      <c r="C65" s="7">
        <v>1968</v>
      </c>
      <c r="D65" s="7" t="s">
        <v>51</v>
      </c>
      <c r="E65" s="7" t="s">
        <v>93</v>
      </c>
      <c r="F65" s="8">
        <v>4991079748.6450186</v>
      </c>
      <c r="G65" s="9">
        <f t="shared" si="1"/>
        <v>42297286.00546626</v>
      </c>
    </row>
    <row r="66" spans="1:7" x14ac:dyDescent="0.2">
      <c r="A66" s="10">
        <v>290</v>
      </c>
      <c r="B66" s="6">
        <v>25433</v>
      </c>
      <c r="C66" s="7">
        <v>1969</v>
      </c>
      <c r="D66" s="7" t="s">
        <v>110</v>
      </c>
      <c r="E66" s="7" t="s">
        <v>114</v>
      </c>
      <c r="F66" s="8">
        <v>0</v>
      </c>
      <c r="G66" s="9">
        <f t="shared" si="1"/>
        <v>0</v>
      </c>
    </row>
    <row r="67" spans="1:7" x14ac:dyDescent="0.2">
      <c r="A67" s="10">
        <v>295</v>
      </c>
      <c r="B67" s="6">
        <v>26469</v>
      </c>
      <c r="C67" s="7">
        <v>1972</v>
      </c>
      <c r="D67" s="7" t="s">
        <v>52</v>
      </c>
      <c r="E67" s="7" t="s">
        <v>89</v>
      </c>
      <c r="F67" s="8">
        <v>100401005.410915</v>
      </c>
      <c r="G67" s="9">
        <f t="shared" si="1"/>
        <v>850855.97805860173</v>
      </c>
    </row>
    <row r="68" spans="1:7" x14ac:dyDescent="0.2">
      <c r="A68" s="10">
        <v>300</v>
      </c>
      <c r="B68" s="6">
        <v>27660</v>
      </c>
      <c r="C68" s="7">
        <v>1975</v>
      </c>
      <c r="D68" s="7" t="s">
        <v>53</v>
      </c>
      <c r="E68" s="7" t="s">
        <v>94</v>
      </c>
      <c r="F68" s="8">
        <v>1126475994.0319631</v>
      </c>
      <c r="G68" s="9">
        <f t="shared" si="1"/>
        <v>9546406.729084434</v>
      </c>
    </row>
    <row r="69" spans="1:7" x14ac:dyDescent="0.2">
      <c r="A69" s="10">
        <v>305</v>
      </c>
      <c r="B69" s="6">
        <v>29102</v>
      </c>
      <c r="C69" s="7">
        <v>1979</v>
      </c>
      <c r="D69" s="7" t="s">
        <v>54</v>
      </c>
      <c r="E69" s="7" t="s">
        <v>115</v>
      </c>
      <c r="F69" s="8">
        <v>9323383820.8647003</v>
      </c>
      <c r="G69" s="9">
        <f t="shared" si="1"/>
        <v>79011727.295463562</v>
      </c>
    </row>
    <row r="70" spans="1:7" x14ac:dyDescent="0.2">
      <c r="A70" s="10">
        <v>310</v>
      </c>
      <c r="B70" s="6">
        <v>29111</v>
      </c>
      <c r="C70" s="7">
        <v>1979</v>
      </c>
      <c r="D70" s="7" t="s">
        <v>55</v>
      </c>
      <c r="E70" s="7" t="s">
        <v>116</v>
      </c>
      <c r="F70" s="8">
        <v>1073328119.040833</v>
      </c>
      <c r="G70" s="9">
        <f t="shared" si="1"/>
        <v>9096001.0088206194</v>
      </c>
    </row>
    <row r="71" spans="1:7" x14ac:dyDescent="0.2">
      <c r="A71" s="10">
        <v>315</v>
      </c>
      <c r="B71" s="6">
        <v>31292</v>
      </c>
      <c r="C71" s="7">
        <v>1985</v>
      </c>
      <c r="D71" s="7" t="s">
        <v>56</v>
      </c>
      <c r="E71" s="7" t="s">
        <v>92</v>
      </c>
      <c r="F71" s="8">
        <v>197697410.921626</v>
      </c>
      <c r="G71" s="9">
        <f t="shared" si="1"/>
        <v>1675401.7874714069</v>
      </c>
    </row>
    <row r="72" spans="1:7" x14ac:dyDescent="0.2">
      <c r="A72" s="10">
        <v>320</v>
      </c>
      <c r="B72" s="6">
        <v>31372</v>
      </c>
      <c r="C72" s="7">
        <v>1985</v>
      </c>
      <c r="D72" s="7" t="s">
        <v>57</v>
      </c>
      <c r="E72" s="7" t="s">
        <v>93</v>
      </c>
      <c r="F72" s="8">
        <v>431462251.81066996</v>
      </c>
      <c r="G72" s="9">
        <f t="shared" si="1"/>
        <v>3656459.7611073726</v>
      </c>
    </row>
    <row r="73" spans="1:7" x14ac:dyDescent="0.2">
      <c r="A73" s="10">
        <v>325</v>
      </c>
      <c r="B73" s="6">
        <v>32062</v>
      </c>
      <c r="C73" s="7">
        <v>1987</v>
      </c>
      <c r="D73" s="7" t="s">
        <v>58</v>
      </c>
      <c r="E73" s="7" t="s">
        <v>97</v>
      </c>
      <c r="F73" s="8">
        <v>268272091.60265201</v>
      </c>
      <c r="G73" s="9">
        <f t="shared" ref="G73:G93" si="2">F73/118</f>
        <v>2273492.3017173898</v>
      </c>
    </row>
    <row r="74" spans="1:7" x14ac:dyDescent="0.2">
      <c r="A74" s="10">
        <v>330</v>
      </c>
      <c r="B74" s="6">
        <v>33840</v>
      </c>
      <c r="C74" s="7">
        <v>1992</v>
      </c>
      <c r="D74" s="7" t="s">
        <v>59</v>
      </c>
      <c r="E74" s="7" t="s">
        <v>117</v>
      </c>
      <c r="F74" s="8">
        <v>17939234961.313431</v>
      </c>
      <c r="G74" s="9">
        <f t="shared" si="2"/>
        <v>152027414.92638502</v>
      </c>
    </row>
    <row r="75" spans="1:7" x14ac:dyDescent="0.2">
      <c r="A75" s="10">
        <v>335</v>
      </c>
      <c r="B75" s="6">
        <v>34914</v>
      </c>
      <c r="C75" s="7">
        <v>1995</v>
      </c>
      <c r="D75" s="7" t="s">
        <v>60</v>
      </c>
      <c r="E75" s="7" t="s">
        <v>118</v>
      </c>
      <c r="F75" s="8">
        <v>4857780975.9585047</v>
      </c>
      <c r="G75" s="9">
        <f t="shared" si="2"/>
        <v>41167635.389478855</v>
      </c>
    </row>
    <row r="76" spans="1:7" x14ac:dyDescent="0.2">
      <c r="A76" s="10">
        <v>340</v>
      </c>
      <c r="B76" s="6">
        <v>34976</v>
      </c>
      <c r="C76" s="7">
        <v>1995</v>
      </c>
      <c r="D76" s="7" t="s">
        <v>61</v>
      </c>
      <c r="E76" s="7" t="s">
        <v>94</v>
      </c>
      <c r="F76" s="8">
        <v>2899462841.588582</v>
      </c>
      <c r="G76" s="9">
        <f t="shared" si="2"/>
        <v>24571718.996513408</v>
      </c>
    </row>
    <row r="77" spans="1:7" x14ac:dyDescent="0.2">
      <c r="A77" s="10">
        <v>345</v>
      </c>
      <c r="B77" s="6">
        <v>35630</v>
      </c>
      <c r="C77" s="7">
        <v>1997</v>
      </c>
      <c r="D77" s="7" t="s">
        <v>62</v>
      </c>
      <c r="E77" s="7" t="s">
        <v>81</v>
      </c>
      <c r="F77" s="8">
        <v>73204161.848628998</v>
      </c>
      <c r="G77" s="9">
        <f t="shared" si="2"/>
        <v>620374.25295448303</v>
      </c>
    </row>
    <row r="78" spans="1:7" x14ac:dyDescent="0.2">
      <c r="A78" s="10">
        <v>350</v>
      </c>
      <c r="B78" s="6">
        <v>36041</v>
      </c>
      <c r="C78" s="7">
        <v>1998</v>
      </c>
      <c r="D78" s="7" t="s">
        <v>63</v>
      </c>
      <c r="E78" s="7" t="s">
        <v>89</v>
      </c>
      <c r="F78" s="8">
        <v>9751569.7593649998</v>
      </c>
      <c r="G78" s="9">
        <f t="shared" si="2"/>
        <v>82640.42168953389</v>
      </c>
    </row>
    <row r="79" spans="1:7" x14ac:dyDescent="0.2">
      <c r="A79" s="10">
        <v>355</v>
      </c>
      <c r="B79" s="6">
        <v>36063</v>
      </c>
      <c r="C79" s="7">
        <v>1998</v>
      </c>
      <c r="D79" s="7" t="s">
        <v>64</v>
      </c>
      <c r="E79" s="7" t="s">
        <v>119</v>
      </c>
      <c r="F79" s="8">
        <v>1077619188.353503</v>
      </c>
      <c r="G79" s="9">
        <f t="shared" si="2"/>
        <v>9132366.0029957872</v>
      </c>
    </row>
    <row r="80" spans="1:7" x14ac:dyDescent="0.2">
      <c r="A80" s="10">
        <v>360</v>
      </c>
      <c r="B80" s="6">
        <v>36448</v>
      </c>
      <c r="C80" s="7">
        <v>1999</v>
      </c>
      <c r="D80" s="7" t="s">
        <v>65</v>
      </c>
      <c r="E80" s="7" t="s">
        <v>97</v>
      </c>
      <c r="F80" s="8">
        <v>5878576527.7119408</v>
      </c>
      <c r="G80" s="9">
        <f t="shared" si="2"/>
        <v>49818445.150101192</v>
      </c>
    </row>
    <row r="81" spans="1:7" x14ac:dyDescent="0.2">
      <c r="A81" s="10">
        <v>365</v>
      </c>
      <c r="B81" s="6">
        <v>38212</v>
      </c>
      <c r="C81" s="7">
        <v>2004</v>
      </c>
      <c r="D81" s="7" t="s">
        <v>66</v>
      </c>
      <c r="E81" s="7" t="s">
        <v>95</v>
      </c>
      <c r="F81" s="8">
        <v>6738433385.9022636</v>
      </c>
      <c r="G81" s="9">
        <f t="shared" si="2"/>
        <v>57105367.677137829</v>
      </c>
    </row>
    <row r="82" spans="1:7" x14ac:dyDescent="0.2">
      <c r="A82" s="10">
        <v>370</v>
      </c>
      <c r="B82" s="6">
        <v>38235</v>
      </c>
      <c r="C82" s="7">
        <v>2004</v>
      </c>
      <c r="D82" s="7" t="s">
        <v>67</v>
      </c>
      <c r="E82" s="7" t="s">
        <v>101</v>
      </c>
      <c r="F82" s="8">
        <v>12022576937.634661</v>
      </c>
      <c r="G82" s="9">
        <f t="shared" si="2"/>
        <v>101886245.23419204</v>
      </c>
    </row>
    <row r="83" spans="1:7" x14ac:dyDescent="0.2">
      <c r="A83" s="10">
        <v>375</v>
      </c>
      <c r="B83" s="6">
        <v>38246</v>
      </c>
      <c r="C83" s="7">
        <v>2004</v>
      </c>
      <c r="D83" s="7" t="s">
        <v>68</v>
      </c>
      <c r="E83" s="7" t="s">
        <v>92</v>
      </c>
      <c r="F83" s="8">
        <v>673643614.98268497</v>
      </c>
      <c r="G83" s="9">
        <f t="shared" si="2"/>
        <v>5708844.1947685163</v>
      </c>
    </row>
    <row r="84" spans="1:7" x14ac:dyDescent="0.2">
      <c r="A84" s="10">
        <v>380</v>
      </c>
      <c r="B84" s="6">
        <v>38256</v>
      </c>
      <c r="C84" s="7">
        <v>2004</v>
      </c>
      <c r="D84" s="7" t="s">
        <v>69</v>
      </c>
      <c r="E84" s="7" t="s">
        <v>105</v>
      </c>
      <c r="F84" s="8">
        <v>12727877048.50386</v>
      </c>
      <c r="G84" s="9">
        <f t="shared" si="2"/>
        <v>107863364.81782933</v>
      </c>
    </row>
    <row r="85" spans="1:7" x14ac:dyDescent="0.2">
      <c r="A85" s="10">
        <v>385</v>
      </c>
      <c r="B85" s="6">
        <v>38543</v>
      </c>
      <c r="C85" s="7">
        <v>2005</v>
      </c>
      <c r="D85" s="7" t="s">
        <v>70</v>
      </c>
      <c r="E85" s="7" t="s">
        <v>94</v>
      </c>
      <c r="F85" s="8">
        <v>890285193.34264195</v>
      </c>
      <c r="G85" s="9">
        <f t="shared" si="2"/>
        <v>7544789.7740901858</v>
      </c>
    </row>
    <row r="86" spans="1:7" x14ac:dyDescent="0.2">
      <c r="A86" s="10">
        <v>390</v>
      </c>
      <c r="B86" s="6">
        <v>38589</v>
      </c>
      <c r="C86" s="7">
        <v>2005</v>
      </c>
      <c r="D86" s="7" t="s">
        <v>71</v>
      </c>
      <c r="E86" s="7" t="s">
        <v>83</v>
      </c>
      <c r="F86" s="8">
        <v>4458594526.1396999</v>
      </c>
      <c r="G86" s="9">
        <f t="shared" si="2"/>
        <v>37784699.37406525</v>
      </c>
    </row>
    <row r="87" spans="1:7" x14ac:dyDescent="0.2">
      <c r="A87" s="10">
        <v>395</v>
      </c>
      <c r="B87" s="6">
        <v>38615</v>
      </c>
      <c r="C87" s="7">
        <v>2005</v>
      </c>
      <c r="D87" s="7" t="s">
        <v>111</v>
      </c>
      <c r="E87" s="7" t="s">
        <v>120</v>
      </c>
      <c r="F87" s="8">
        <v>123083030.439733</v>
      </c>
      <c r="G87" s="9">
        <f t="shared" si="2"/>
        <v>1043076.5291502797</v>
      </c>
    </row>
    <row r="88" spans="1:7" x14ac:dyDescent="0.2">
      <c r="A88" s="10">
        <v>400</v>
      </c>
      <c r="B88" s="6">
        <v>38649</v>
      </c>
      <c r="C88" s="7">
        <v>2005</v>
      </c>
      <c r="D88" s="7" t="s">
        <v>72</v>
      </c>
      <c r="E88" s="7" t="s">
        <v>87</v>
      </c>
      <c r="F88" s="8">
        <v>17584450648.29755</v>
      </c>
      <c r="G88" s="9">
        <f t="shared" si="2"/>
        <v>149020768.20591143</v>
      </c>
    </row>
    <row r="89" spans="1:7" x14ac:dyDescent="0.2">
      <c r="A89" s="10">
        <v>401</v>
      </c>
      <c r="B89" s="6">
        <v>43353</v>
      </c>
      <c r="C89" s="7">
        <v>2008</v>
      </c>
      <c r="D89" s="7" t="s">
        <v>123</v>
      </c>
      <c r="E89" s="7" t="s">
        <v>124</v>
      </c>
      <c r="F89" s="8">
        <v>83161.192265000005</v>
      </c>
      <c r="G89" s="9">
        <f t="shared" si="2"/>
        <v>704.75586665254241</v>
      </c>
    </row>
    <row r="90" spans="1:7" x14ac:dyDescent="0.2">
      <c r="A90" s="10">
        <v>405</v>
      </c>
      <c r="B90" s="6">
        <v>42615</v>
      </c>
      <c r="C90" s="7">
        <v>2016</v>
      </c>
      <c r="D90" s="7" t="s">
        <v>112</v>
      </c>
      <c r="E90" s="7" t="s">
        <v>89</v>
      </c>
      <c r="F90" s="8">
        <v>239185067.118783</v>
      </c>
      <c r="G90" s="9">
        <f t="shared" si="2"/>
        <v>2026992.0942269745</v>
      </c>
    </row>
    <row r="91" spans="1:7" x14ac:dyDescent="0.2">
      <c r="A91" s="10">
        <v>410</v>
      </c>
      <c r="B91" s="6">
        <v>42650</v>
      </c>
      <c r="C91" s="7">
        <v>2016</v>
      </c>
      <c r="D91" s="7" t="s">
        <v>113</v>
      </c>
      <c r="E91" s="7" t="s">
        <v>100</v>
      </c>
      <c r="F91" s="8">
        <v>4494973425.2765789</v>
      </c>
      <c r="G91" s="9">
        <f t="shared" si="2"/>
        <v>38092995.129462533</v>
      </c>
    </row>
    <row r="92" spans="1:7" x14ac:dyDescent="0.2">
      <c r="A92" s="18">
        <v>415</v>
      </c>
      <c r="B92" s="19">
        <v>42988</v>
      </c>
      <c r="C92" s="20">
        <v>2017</v>
      </c>
      <c r="D92" s="20" t="s">
        <v>122</v>
      </c>
      <c r="E92" s="20" t="s">
        <v>95</v>
      </c>
      <c r="F92" s="21">
        <v>14324632393.34223</v>
      </c>
      <c r="G92" s="9">
        <f t="shared" si="2"/>
        <v>121395189.7740867</v>
      </c>
    </row>
    <row r="93" spans="1:7" ht="16" thickBot="1" x14ac:dyDescent="0.25">
      <c r="A93" s="29" t="s">
        <v>121</v>
      </c>
      <c r="B93" s="30"/>
      <c r="C93" s="30"/>
      <c r="D93" s="30"/>
      <c r="E93" s="30"/>
      <c r="F93" s="11">
        <f>SUM(F9:F92)</f>
        <v>646523653157.31128</v>
      </c>
      <c r="G93" s="12">
        <f t="shared" si="2"/>
        <v>5479014009.807723</v>
      </c>
    </row>
  </sheetData>
  <mergeCells count="3">
    <mergeCell ref="A93:E93"/>
    <mergeCell ref="A2:G2"/>
    <mergeCell ref="A6:D6"/>
  </mergeCells>
  <phoneticPr fontId="19" type="noConversion"/>
  <pageMargins left="0.7" right="0.7" top="0.75" bottom="0.75" header="0.3" footer="0.3"/>
  <pageSetup scale="79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Form_A2a</vt:lpstr>
      <vt:lpstr>Form_A2a!Print_Area</vt:lpstr>
      <vt:lpstr>Form_A2a!Print_Titles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Microsoft Office User</cp:lastModifiedBy>
  <cp:lastPrinted>2018-10-27T03:17:20Z</cp:lastPrinted>
  <dcterms:created xsi:type="dcterms:W3CDTF">2012-10-22T02:30:15Z</dcterms:created>
  <dcterms:modified xsi:type="dcterms:W3CDTF">2018-11-07T19:40:26Z</dcterms:modified>
</cp:coreProperties>
</file>