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Notional exposures" sheetId="1" state="visible" r:id="rId2"/>
    <sheet name="Location Grid A" sheetId="2" state="visible" r:id="rId3"/>
    <sheet name="Location Grid B" sheetId="3" state="visible" r:id="rId4"/>
  </sheets>
  <definedNames>
    <definedName function="false" hidden="false" localSheetId="1" name="_xlnm._FilterDatabase" vbProcedure="false">'Location Grid A'!$A$19:$H$86</definedName>
    <definedName function="false" hidden="false" localSheetId="2" name="_xlnm._FilterDatabase" vbProcedure="false">'location grid b'!#ref!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<sst xmlns="http://schemas.openxmlformats.org/spreadsheetml/2006/main" count="2598" uniqueCount="205">
  <si>
    <t>The tables below contain a series of Notional Exposure Sets used throughout the actuarial forms. </t>
  </si>
  <si>
    <t>Notional Set 1- Deductible Sensitivity</t>
  </si>
  <si>
    <t>Name</t>
  </si>
  <si>
    <t>policy type  / occupancy</t>
  </si>
  <si>
    <t>Construction</t>
  </si>
  <si>
    <t>Year Built</t>
  </si>
  <si>
    <t>Number of Stories</t>
  </si>
  <si>
    <t>Limit A</t>
  </si>
  <si>
    <t>Limit B</t>
  </si>
  <si>
    <t>Limit C</t>
  </si>
  <si>
    <t>Limit D</t>
  </si>
  <si>
    <t>deductible </t>
  </si>
  <si>
    <t>roof geometry</t>
  </si>
  <si>
    <t>roof covering</t>
  </si>
  <si>
    <t>roof deck attachment</t>
  </si>
  <si>
    <t>roof wall anchorage</t>
  </si>
  <si>
    <t>opening protection</t>
  </si>
  <si>
    <t>Owners</t>
  </si>
  <si>
    <t>Frame</t>
  </si>
  <si>
    <t>Unknown</t>
  </si>
  <si>
    <t>10% A</t>
  </si>
  <si>
    <t>50% A</t>
  </si>
  <si>
    <t>20% A</t>
  </si>
  <si>
    <t>1% A</t>
  </si>
  <si>
    <t>2% A</t>
  </si>
  <si>
    <t>5% A</t>
  </si>
  <si>
    <t>Masonry</t>
  </si>
  <si>
    <t>Mobile Homes</t>
  </si>
  <si>
    <t>Mobile Home</t>
  </si>
  <si>
    <t>Renters</t>
  </si>
  <si>
    <t>40% C</t>
  </si>
  <si>
    <t>1% C</t>
  </si>
  <si>
    <t>2% C</t>
  </si>
  <si>
    <t>5% C</t>
  </si>
  <si>
    <t>10% C</t>
  </si>
  <si>
    <t>Condo Unit</t>
  </si>
  <si>
    <t>Commercial Residential</t>
  </si>
  <si>
    <t>Condo Association</t>
  </si>
  <si>
    <t>Concrete</t>
  </si>
  <si>
    <t>3% A</t>
  </si>
  <si>
    <t>Notional Set 2 - Construction Sensitivity</t>
  </si>
  <si>
    <t>Notional Set 3 - Policy Form Sensitivity</t>
  </si>
  <si>
    <t>Frame Owners</t>
  </si>
  <si>
    <t>Masonry Owners</t>
  </si>
  <si>
    <t>Notional Set 4 - Coverage Sensitivity</t>
  </si>
  <si>
    <t>Notional Set 5 - Building Code / Enforcement (Year Built) Sensitivity</t>
  </si>
  <si>
    <t>Notional Set 6 - Building Strength Sensitivity</t>
  </si>
  <si>
    <t>Weak Frame Owners</t>
  </si>
  <si>
    <t>Owner</t>
  </si>
  <si>
    <t>Gable</t>
  </si>
  <si>
    <t>Shingle</t>
  </si>
  <si>
    <t>6d nails</t>
  </si>
  <si>
    <t>Toe Nail</t>
  </si>
  <si>
    <t>No</t>
  </si>
  <si>
    <t>Medium Frame Owners</t>
  </si>
  <si>
    <t>unknown</t>
  </si>
  <si>
    <t>Strong Frame Owners</t>
  </si>
  <si>
    <t>Hip</t>
  </si>
  <si>
    <t>Rated Shingle (110 mph)</t>
  </si>
  <si>
    <t>8d nails HWS</t>
  </si>
  <si>
    <t>Straps</t>
  </si>
  <si>
    <t>Yes</t>
  </si>
  <si>
    <t>Medium Masonry Owners</t>
  </si>
  <si>
    <t>Untied Foundation</t>
  </si>
  <si>
    <t>Medium Mobile Homes</t>
  </si>
  <si>
    <t>Tied Foudation</t>
  </si>
  <si>
    <t>Weak Frame Renters</t>
  </si>
  <si>
    <t>Medium Frame Renters</t>
  </si>
  <si>
    <t>Strong Frame Renters</t>
  </si>
  <si>
    <t>Medium Masonry Renters</t>
  </si>
  <si>
    <t>Medium Frame Condo Unit</t>
  </si>
  <si>
    <t>Medium Masonry Condo Unit</t>
  </si>
  <si>
    <t>Weak Commercial Residential</t>
  </si>
  <si>
    <t>Flat</t>
  </si>
  <si>
    <t>BUR with gravel</t>
  </si>
  <si>
    <t>Medium Commercial Residential</t>
  </si>
  <si>
    <t>Strong Commercial Residential</t>
  </si>
  <si>
    <t>Notional Set 7 - Condo Unit Floor Sensitivity</t>
  </si>
  <si>
    <t>Floor of Interest</t>
  </si>
  <si>
    <t>Exterior Doors</t>
  </si>
  <si>
    <t>Condo Unit A</t>
  </si>
  <si>
    <t>Impact resistant glass</t>
  </si>
  <si>
    <t>Impact resistant sliding doors opening onto small indented patio</t>
  </si>
  <si>
    <t>Condo Unit B</t>
  </si>
  <si>
    <t>No outward facing sliding doors</t>
  </si>
  <si>
    <t>Notional Set 8 - Number of Stories Sensitivity</t>
  </si>
  <si>
    <t>Frame Renters</t>
  </si>
  <si>
    <t>Masonry Renters</t>
  </si>
  <si>
    <t>Location Grid A</t>
  </si>
  <si>
    <t>Subset of Grid B (same GridIDs) </t>
  </si>
  <si>
    <t>GridID</t>
  </si>
  <si>
    <t>Latitude</t>
  </si>
  <si>
    <t>Longitude</t>
  </si>
  <si>
    <t>County Code</t>
  </si>
  <si>
    <t>County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</si>
  <si>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</si>
  <si>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</si>
  <si>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</si>
  <si>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</si>
  <si>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</si>
  <si>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</si>
  <si>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</si>
  <si>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</si>
  <si>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</si>
  <si>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</si>
  <si>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</si>
  <si>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</si>
  <si>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</si>
  <si>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</si>
  <si>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</si>
  <si>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</si>
  <si>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</si>
  <si>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</si>
  <si>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</si>
  <si>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</si>
  <si>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</si>
  <si>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</si>
  <si>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</si>
  <si>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</si>
  <si>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</si>
  <si>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</si>
  <si>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</si>
  <si>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</si>
  <si>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</si>
  <si>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</si>
  <si>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</si>
  <si>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</si>
  <si>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</si>
  <si>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</si>
  <si>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</si>
  <si>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</si>
  <si>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</si>
  <si>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</si>
  <si>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</si>
  <si>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</si>
  <si>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</si>
  <si>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</si>
  <si>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</si>
  <si>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</si>
  <si>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</si>
  <si>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</si>
  <si>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</si>
  <si>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</si>
  <si>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</si>
  <si>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</si>
  <si>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</si>
  <si>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</si>
  <si>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</si>
  <si>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</si>
  <si>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</si>
  <si>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</si>
  <si>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</si>
  <si>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</si>
  <si>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</si>
  <si>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</si>
  <si>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</si>
  <si>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</si>
  <si>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</si>
  <si>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</si>
  <si>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</si>
  <si>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</si>
  <si>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</si>
  <si>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</si>
  <si>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</si>
  <si>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</si>
  <si>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</si>
  <si>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</si>
  <si>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</si>
  <si>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</si>
  <si>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Location Grid B</t>
  </si>
  <si>
    <t>= Number Grid Points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</si>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</sst>
</file>

<file path=xl/styles.xml><?xml version="1.0" encoding="utf-8"?>
<styleSheet xmlns="http://schemas.openxmlformats.org/spreadsheetml/2006/main">
  <numFmts count="7">
    <numFmt formatCode="GENERAL" numFmtId="164"/>
    <numFmt formatCode="_(* #,##0.00_);_(* \(#,##0.00\);_(* \-??_);_(@_)" numFmtId="165"/>
    <numFmt formatCode="_(* #,##0_);_(* \(#,##0\);_(* \-??_);_(@_)" numFmtId="166"/>
    <numFmt formatCode="0%" numFmtId="167"/>
    <numFmt formatCode="\$#,##0_);[RED]&quot;($&quot;#,##0\)" numFmtId="168"/>
    <numFmt formatCode="0" numFmtId="169"/>
    <numFmt formatCode="0.000000" numFmtId="170"/>
  </numFmts>
  <fonts count="9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true"/>
      <color rgb="00000000"/>
      <sz val="12"/>
    </font>
    <font>
      <name val="Calibri"/>
      <charset val="1"/>
      <family val="2"/>
      <sz val="11"/>
    </font>
    <font>
      <name val="Calibri"/>
      <charset val="1"/>
      <family val="2"/>
      <b val="true"/>
      <color rgb="00FFFFFF"/>
      <sz val="11"/>
    </font>
    <font>
      <name val="Calibri"/>
      <charset val="1"/>
      <family val="2"/>
      <b val="true"/>
      <color rgb="00000000"/>
      <sz val="16"/>
    </font>
    <font>
      <name val="Calibri"/>
      <charset val="1"/>
      <family val="2"/>
      <i val="true"/>
      <color rgb="00000000"/>
      <sz val="10"/>
    </font>
  </fonts>
  <fills count="5">
    <fill>
      <patternFill patternType="none"/>
    </fill>
    <fill>
      <patternFill patternType="gray125"/>
    </fill>
    <fill>
      <patternFill patternType="solid">
        <fgColor rgb="00D7E4BD"/>
        <bgColor rgb="00CCCCFF"/>
      </patternFill>
    </fill>
    <fill>
      <patternFill patternType="solid">
        <fgColor rgb="00FFFFFF"/>
        <bgColor rgb="00FFFFCC"/>
      </patternFill>
    </fill>
    <fill>
      <patternFill patternType="solid">
        <fgColor rgb="004F81BD"/>
        <bgColor rgb="00808080"/>
      </patternFill>
    </fill>
  </fills>
  <borders count="17">
    <border diagonalDown="false" diagonalUp="false">
      <left/>
      <right/>
      <top/>
      <bottom/>
      <diagonal/>
    </border>
    <border diagonalDown="false" diagonalUp="false">
      <left/>
      <right/>
      <top/>
      <bottom style="medium"/>
      <diagonal/>
    </border>
    <border diagonalDown="false" diagonalUp="false">
      <left/>
      <right/>
      <top style="medium"/>
      <bottom/>
      <diagonal/>
    </border>
    <border diagonalDown="false" diagonalUp="false">
      <left/>
      <right/>
      <top/>
      <bottom style="medium">
        <color rgb="004F81BD"/>
      </bottom>
      <diagonal/>
    </border>
    <border diagonalDown="false" diagonalUp="false">
      <left style="medium">
        <color rgb="004F81BD"/>
      </left>
      <right/>
      <top style="medium">
        <color rgb="004F81BD"/>
      </top>
      <bottom/>
      <diagonal/>
    </border>
    <border diagonalDown="false" diagonalUp="false">
      <left/>
      <right/>
      <top style="medium">
        <color rgb="004F81BD"/>
      </top>
      <bottom/>
      <diagonal/>
    </border>
    <border diagonalDown="false" diagonalUp="false">
      <left/>
      <right/>
      <top style="medium">
        <color rgb="004F81BD"/>
      </top>
      <bottom style="medium">
        <color rgb="004F81BD"/>
      </bottom>
      <diagonal/>
    </border>
    <border diagonalDown="false" diagonalUp="false">
      <left/>
      <right style="medium">
        <color rgb="004F81BD"/>
      </right>
      <top style="medium">
        <color rgb="004F81BD"/>
      </top>
      <bottom/>
      <diagonal/>
    </border>
    <border diagonalDown="false" diagonalUp="false">
      <left/>
      <right style="medium">
        <color rgb="004F81BD"/>
      </right>
      <top/>
      <bottom/>
      <diagonal/>
    </border>
    <border diagonalDown="false" diagonalUp="false">
      <left/>
      <right style="medium">
        <color rgb="004F81BD"/>
      </right>
      <top/>
      <bottom style="medium">
        <color rgb="004F81BD"/>
      </bottom>
      <diagonal/>
    </border>
    <border diagonalDown="false" diagonalUp="false">
      <left/>
      <right style="medium">
        <color rgb="004F81BD"/>
      </right>
      <top style="medium">
        <color rgb="004F81BD"/>
      </top>
      <bottom style="medium">
        <color rgb="004F81BD"/>
      </bottom>
      <diagonal/>
    </border>
    <border diagonalDown="false" diagonalUp="false">
      <left style="medium">
        <color rgb="004F81BD"/>
      </left>
      <right/>
      <top style="medium">
        <color rgb="004F81BD"/>
      </top>
      <bottom style="medium"/>
      <diagonal/>
    </border>
    <border diagonalDown="false" diagonalUp="false">
      <left/>
      <right/>
      <top style="medium">
        <color rgb="004F81BD"/>
      </top>
      <bottom style="medium"/>
      <diagonal/>
    </border>
    <border diagonalDown="false" diagonalUp="false">
      <left/>
      <right style="medium">
        <color rgb="004F81BD"/>
      </right>
      <top style="medium">
        <color rgb="004F81BD"/>
      </top>
      <bottom style="medium"/>
      <diagonal/>
    </border>
    <border diagonalDown="false" diagonalUp="false">
      <left style="medium">
        <color rgb="004F81BD"/>
      </left>
      <right/>
      <top/>
      <bottom style="medium">
        <color rgb="004F81BD"/>
      </bottom>
      <diagonal/>
    </border>
    <border diagonalDown="false" diagonalUp="false">
      <left style="medium">
        <color rgb="004F81BD"/>
      </left>
      <right/>
      <top style="medium">
        <color rgb="004F81BD"/>
      </top>
      <bottom style="medium">
        <color rgb="004F81BD"/>
      </bottom>
      <diagonal/>
    </border>
    <border diagonalDown="false" diagonalUp="false">
      <left style="medium">
        <color rgb="004F81BD"/>
      </left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6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4" numFmtId="164" xfId="0"/>
    <xf applyAlignment="true" applyBorder="false" applyFont="true" applyProtection="false" borderId="0" fillId="0" fontId="0" numFmtId="164" xfId="0">
      <alignment horizontal="general" indent="0" shrinkToFit="false" textRotation="0" vertical="bottom" wrapText="true"/>
    </xf>
    <xf applyAlignment="true" applyBorder="false" applyFont="false" applyProtection="false" borderId="0" fillId="2" fontId="0" numFmtId="164" xfId="0">
      <alignment horizontal="center" indent="0" shrinkToFit="false" textRotation="0" vertical="center" wrapText="true"/>
    </xf>
    <xf applyAlignment="true" applyBorder="false" applyFont="true" applyProtection="false" borderId="0" fillId="2" fontId="0" numFmtId="164" xfId="0">
      <alignment horizontal="center" indent="0" shrinkToFit="false" textRotation="0" vertical="center" wrapText="false"/>
    </xf>
    <xf applyAlignment="true" applyBorder="true" applyFont="true" applyProtection="true" borderId="0" fillId="2" fontId="0" numFmtId="166" xfId="15">
      <alignment horizontal="center" indent="0" shrinkToFit="false" textRotation="0" vertical="center" wrapText="false"/>
      <protection hidden="false" locked="true"/>
    </xf>
    <xf applyAlignment="true" applyBorder="false" applyFont="false" applyProtection="false" borderId="0" fillId="2" fontId="0" numFmtId="167" xfId="0">
      <alignment horizontal="center" indent="0" shrinkToFit="false" textRotation="0" vertical="center" wrapText="false"/>
    </xf>
    <xf applyAlignment="true" applyBorder="false" applyFont="false" applyProtection="false" borderId="0" fillId="2" fontId="0" numFmtId="168" xfId="0">
      <alignment horizontal="center" indent="0" shrinkToFit="false" textRotation="0" vertical="center" wrapText="false"/>
    </xf>
    <xf applyAlignment="true" applyBorder="true" applyFont="true" applyProtection="false" borderId="0" fillId="2" fontId="0" numFmtId="167" xfId="0">
      <alignment horizontal="center" indent="0" shrinkToFit="false" textRotation="0" vertical="center" wrapText="false"/>
    </xf>
    <xf applyAlignment="true" applyBorder="true" applyFont="false" applyProtection="false" borderId="1" fillId="2" fontId="0" numFmtId="164" xfId="0">
      <alignment horizontal="center" indent="0" shrinkToFit="false" textRotation="0" vertical="center" wrapText="true"/>
    </xf>
    <xf applyAlignment="true" applyBorder="true" applyFont="true" applyProtection="false" borderId="1" fillId="2" fontId="0" numFmtId="164" xfId="0">
      <alignment horizontal="center" indent="0" shrinkToFit="false" textRotation="0" vertical="center" wrapText="false"/>
    </xf>
    <xf applyAlignment="true" applyBorder="true" applyFont="true" applyProtection="true" borderId="1" fillId="2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2" fontId="0" numFmtId="167" xfId="0">
      <alignment horizontal="center" indent="0" shrinkToFit="false" textRotation="0" vertical="center" wrapText="false"/>
    </xf>
    <xf applyAlignment="true" applyBorder="false" applyFont="false" applyProtection="false" borderId="0" fillId="0" fontId="0" numFmtId="164" xfId="0">
      <alignment horizontal="center" indent="0" shrinkToFit="false" textRotation="0" vertical="center" wrapText="true"/>
    </xf>
    <xf applyAlignment="true" applyBorder="false" applyFont="true" applyProtection="false" borderId="0" fillId="0" fontId="0" numFmtId="164" xfId="0">
      <alignment horizontal="center" indent="0" shrinkToFit="false" textRotation="0" vertical="center" wrapText="false"/>
    </xf>
    <xf applyAlignment="true" applyBorder="true" applyFont="true" applyProtection="true" borderId="0" fillId="0" fontId="0" numFmtId="166" xfId="15">
      <alignment horizontal="center" indent="0" shrinkToFit="false" textRotation="0" vertical="center" wrapText="false"/>
      <protection hidden="false" locked="true"/>
    </xf>
    <xf applyAlignment="true" applyBorder="false" applyFont="false" applyProtection="false" borderId="0" fillId="0" fontId="0" numFmtId="167" xfId="0">
      <alignment horizontal="center" indent="0" shrinkToFit="false" textRotation="0" vertical="center" wrapText="false"/>
    </xf>
    <xf applyAlignment="true" applyBorder="false" applyFont="false" applyProtection="false" borderId="0" fillId="0" fontId="0" numFmtId="168" xfId="0">
      <alignment horizontal="center" indent="0" shrinkToFit="false" textRotation="0" vertical="center" wrapText="false"/>
    </xf>
    <xf applyAlignment="true" applyBorder="true" applyFont="true" applyProtection="false" borderId="0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0" numFmtId="167" xfId="0">
      <alignment horizontal="center" indent="0" shrinkToFit="false" textRotation="0" vertical="center" wrapText="false"/>
    </xf>
    <xf applyAlignment="true" applyBorder="true" applyFont="false" applyProtection="false" borderId="1" fillId="0" fontId="0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0" numFmtId="164" xfId="0">
      <alignment horizontal="center" indent="0" shrinkToFit="false" textRotation="0" vertical="center" wrapText="false"/>
    </xf>
    <xf applyAlignment="true" applyBorder="true" applyFont="true" applyProtection="true" borderId="1" fillId="0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0" numFmtId="167" xfId="0">
      <alignment horizontal="center" indent="0" shrinkToFit="false" textRotation="0" vertical="center" wrapText="false"/>
    </xf>
    <xf applyAlignment="true" applyBorder="true" applyFont="false" applyProtection="false" borderId="2" fillId="2" fontId="0" numFmtId="164" xfId="0">
      <alignment horizontal="center" indent="0" shrinkToFit="false" textRotation="0" vertical="center" wrapText="true"/>
    </xf>
    <xf applyAlignment="true" applyBorder="true" applyFont="true" applyProtection="false" borderId="2" fillId="2" fontId="0" numFmtId="164" xfId="0">
      <alignment horizontal="center" indent="0" shrinkToFit="false" textRotation="0" vertical="center" wrapText="false"/>
    </xf>
    <xf applyAlignment="true" applyBorder="true" applyFont="true" applyProtection="true" borderId="2" fillId="2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" fillId="2" fontId="0" numFmtId="167" xfId="0">
      <alignment horizontal="center" indent="0" shrinkToFit="false" textRotation="0" vertical="center" wrapText="false"/>
    </xf>
    <xf applyAlignment="true" applyBorder="true" applyFont="false" applyProtection="false" borderId="0" fillId="2" fontId="0" numFmtId="164" xfId="0">
      <alignment horizontal="center" indent="0" shrinkToFit="false" textRotation="0" vertical="center" wrapText="true"/>
    </xf>
    <xf applyAlignment="true" applyBorder="true" applyFont="true" applyProtection="false" borderId="0" fillId="2" fontId="0" numFmtId="164" xfId="0">
      <alignment horizontal="center" indent="0" shrinkToFit="false" textRotation="0" vertical="center" wrapText="false"/>
    </xf>
    <xf applyAlignment="true" applyBorder="true" applyFont="false" applyProtection="false" borderId="0" fillId="2" fontId="0" numFmtId="168" xfId="0">
      <alignment horizontal="center" indent="0" shrinkToFit="false" textRotation="0" vertical="center" wrapText="false"/>
    </xf>
    <xf applyAlignment="true" applyBorder="true" applyFont="true" applyProtection="true" borderId="0" fillId="0" fontId="0" numFmtId="166" xfId="15">
      <alignment horizontal="general" indent="0" shrinkToFit="false" textRotation="0" vertical="center" wrapText="false"/>
      <protection hidden="false" locked="true"/>
    </xf>
    <xf applyAlignment="true" applyBorder="true" applyFont="false" applyProtection="false" borderId="0" fillId="0" fontId="0" numFmtId="164" xfId="0">
      <alignment horizontal="center" indent="0" shrinkToFit="false" textRotation="0" vertical="center" wrapText="true"/>
    </xf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4" xfId="0">
      <alignment horizontal="center" indent="0" shrinkToFit="false" textRotation="0" vertical="center" wrapText="true"/>
    </xf>
    <xf applyAlignment="true" applyBorder="false" applyFont="true" applyProtection="false" borderId="0" fillId="0" fontId="0" numFmtId="164" xfId="0">
      <alignment horizontal="center" indent="0" shrinkToFit="false" textRotation="0" vertical="center" wrapText="false"/>
    </xf>
    <xf applyAlignment="true" applyBorder="false" applyFont="false" applyProtection="false" borderId="0" fillId="0" fontId="0" numFmtId="167" xfId="0">
      <alignment horizontal="center" indent="0" shrinkToFit="false" textRotation="0" vertical="center" wrapText="false"/>
    </xf>
    <xf applyAlignment="true" applyBorder="true" applyFont="true" applyProtection="true" borderId="0" fillId="2" fontId="0" numFmtId="169" xfId="15">
      <alignment horizontal="center" indent="0" shrinkToFit="false" textRotation="0" vertical="center" wrapText="false"/>
      <protection hidden="false" locked="true"/>
    </xf>
    <xf applyAlignment="true" applyBorder="false" applyFont="false" applyProtection="false" borderId="0" fillId="2" fontId="0" numFmtId="164" xfId="0">
      <alignment horizontal="center" indent="0" shrinkToFit="false" textRotation="0" vertical="center" wrapText="true"/>
    </xf>
    <xf applyAlignment="true" applyBorder="false" applyFont="false" applyProtection="false" borderId="0" fillId="0" fontId="0" numFmtId="164" xfId="0">
      <alignment horizontal="center" indent="0" shrinkToFit="false" textRotation="0" vertical="center" wrapText="true"/>
    </xf>
    <xf applyAlignment="true" applyBorder="true" applyFont="false" applyProtection="false" borderId="0" fillId="2" fontId="0" numFmtId="164" xfId="0">
      <alignment horizontal="center" indent="0" shrinkToFit="false" textRotation="0" vertical="center" wrapText="true"/>
    </xf>
    <xf applyAlignment="true" applyBorder="true" applyFont="true" applyProtection="true" borderId="0" fillId="2" fontId="5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2" fontId="5" numFmtId="164" xfId="0">
      <alignment horizontal="center" indent="0" shrinkToFit="false" textRotation="0" vertical="center" wrapText="false"/>
    </xf>
    <xf applyAlignment="true" applyBorder="true" applyFont="true" applyProtection="true" borderId="0" fillId="0" fontId="5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0" numFmtId="164" xfId="0">
      <alignment horizontal="center" indent="0" shrinkToFit="false" textRotation="0" vertical="center" wrapText="true"/>
    </xf>
    <xf applyAlignment="true" applyBorder="true" applyFont="false" applyProtection="false" borderId="1" fillId="2" fontId="0" numFmtId="164" xfId="0">
      <alignment horizontal="center" indent="0" shrinkToFit="false" textRotation="0" vertical="center" wrapText="true"/>
    </xf>
    <xf applyAlignment="true" applyBorder="true" applyFont="false" applyProtection="false" borderId="1" fillId="0" fontId="0" numFmtId="164" xfId="0">
      <alignment horizontal="center" indent="0" shrinkToFit="false" textRotation="0" vertical="center" wrapText="true"/>
    </xf>
    <xf applyAlignment="true" applyBorder="true" applyFont="false" applyProtection="false" borderId="1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1" fillId="0" fontId="0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0" numFmtId="164" xfId="0">
      <alignment horizontal="center" indent="0" shrinkToFit="false" textRotation="0" vertical="center" wrapText="false"/>
    </xf>
    <xf applyAlignment="true" applyBorder="false" applyFont="false" applyProtection="false" borderId="0" fillId="3" fontId="0" numFmtId="164" xfId="0">
      <alignment horizontal="center" indent="0" shrinkToFit="false" textRotation="0" vertical="center" wrapText="true"/>
    </xf>
    <xf applyAlignment="true" applyBorder="false" applyFont="true" applyProtection="false" borderId="0" fillId="3" fontId="0" numFmtId="164" xfId="0">
      <alignment horizontal="center" indent="0" shrinkToFit="false" textRotation="0" vertical="center" wrapText="false"/>
    </xf>
    <xf applyAlignment="true" applyBorder="false" applyFont="false" applyProtection="false" borderId="0" fillId="3" fontId="0" numFmtId="167" xfId="0">
      <alignment horizontal="center" indent="0" shrinkToFit="false" textRotation="0" vertical="center" wrapText="false"/>
    </xf>
    <xf applyAlignment="true" applyBorder="true" applyFont="false" applyProtection="false" borderId="1" fillId="3" fontId="0" numFmtId="164" xfId="0">
      <alignment horizontal="center" indent="0" shrinkToFit="false" textRotation="0" vertical="center" wrapText="true"/>
    </xf>
    <xf applyAlignment="true" applyBorder="true" applyFont="true" applyProtection="false" borderId="1" fillId="3" fontId="0" numFmtId="164" xfId="0">
      <alignment horizontal="center" indent="0" shrinkToFit="false" textRotation="0" vertical="center" wrapText="false"/>
    </xf>
    <xf applyAlignment="true" applyBorder="true" applyFont="false" applyProtection="false" borderId="1" fillId="3" fontId="0" numFmtId="167" xfId="0">
      <alignment horizontal="center" indent="0" shrinkToFit="false" textRotation="0" vertical="center" wrapText="false"/>
    </xf>
    <xf applyAlignment="true" applyBorder="true" applyFont="true" applyProtection="true" borderId="3" fillId="0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4" fillId="4" fontId="6" numFmtId="164" xfId="0">
      <alignment horizontal="general" indent="0" shrinkToFit="false" textRotation="0" vertical="bottom" wrapText="true"/>
    </xf>
    <xf applyAlignment="true" applyBorder="true" applyFont="true" applyProtection="false" borderId="5" fillId="4" fontId="6" numFmtId="164" xfId="0">
      <alignment horizontal="general" indent="0" shrinkToFit="false" textRotation="0" vertical="bottom" wrapText="true"/>
    </xf>
    <xf applyAlignment="true" applyBorder="true" applyFont="true" applyProtection="false" borderId="6" fillId="4" fontId="6" numFmtId="164" xfId="0">
      <alignment horizontal="general" indent="0" shrinkToFit="false" textRotation="0" vertical="bottom" wrapText="true"/>
    </xf>
    <xf applyAlignment="true" applyBorder="true" applyFont="true" applyProtection="false" borderId="7" fillId="4" fontId="6" numFmtId="164" xfId="0">
      <alignment horizontal="general" indent="0" shrinkToFit="false" textRotation="0" vertical="bottom" wrapText="true"/>
    </xf>
    <xf applyAlignment="true" applyBorder="true" applyFont="true" applyProtection="false" borderId="0" fillId="4" fontId="6" numFmtId="164" xfId="0">
      <alignment horizontal="general" indent="0" shrinkToFit="false" textRotation="0" vertical="bottom" wrapText="true"/>
    </xf>
    <xf applyAlignment="false" applyBorder="true" applyFont="false" applyProtection="false" borderId="8" fillId="0" fontId="0" numFmtId="164" xfId="0"/>
    <xf applyAlignment="true" applyBorder="true" applyFont="true" applyProtection="false" borderId="3" fillId="2" fontId="0" numFmtId="164" xfId="0">
      <alignment horizontal="center" indent="0" shrinkToFit="false" textRotation="0" vertical="center" wrapText="false"/>
    </xf>
    <xf applyAlignment="true" applyBorder="true" applyFont="true" applyProtection="true" borderId="3" fillId="2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5" fillId="2" fontId="0" numFmtId="167" xfId="0">
      <alignment horizontal="center" indent="0" shrinkToFit="false" textRotation="0" vertical="center" wrapText="false"/>
    </xf>
    <xf applyAlignment="true" applyBorder="true" applyFont="true" applyProtection="false" borderId="9" fillId="2" fontId="0" numFmtId="164" xfId="0">
      <alignment horizontal="center" indent="0" shrinkToFit="false" textRotation="0" vertical="center" wrapText="true"/>
    </xf>
    <xf applyAlignment="true" applyBorder="true" applyFont="true" applyProtection="false" borderId="6" fillId="2" fontId="0" numFmtId="164" xfId="0">
      <alignment horizontal="center" indent="0" shrinkToFit="false" textRotation="0" vertical="center" wrapText="false"/>
    </xf>
    <xf applyAlignment="true" applyBorder="true" applyFont="true" applyProtection="false" borderId="10" fillId="2" fontId="0" numFmtId="164" xfId="0">
      <alignment horizontal="center" indent="0" shrinkToFit="false" textRotation="0" vertical="center" wrapText="true"/>
    </xf>
    <xf applyAlignment="true" applyBorder="true" applyFont="true" applyProtection="true" borderId="6" fillId="2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1" fillId="2" fontId="0" numFmtId="164" xfId="0">
      <alignment horizontal="center" indent="0" shrinkToFit="false" textRotation="0" vertical="center" wrapText="false"/>
    </xf>
    <xf applyAlignment="true" applyBorder="true" applyFont="true" applyProtection="false" borderId="12" fillId="2" fontId="0" numFmtId="164" xfId="0">
      <alignment horizontal="center" indent="0" shrinkToFit="false" textRotation="0" vertical="center" wrapText="false"/>
    </xf>
    <xf applyAlignment="true" applyBorder="true" applyFont="true" applyProtection="true" borderId="12" fillId="2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2" fillId="2" fontId="0" numFmtId="167" xfId="0">
      <alignment horizontal="center" indent="0" shrinkToFit="false" textRotation="0" vertical="center" wrapText="false"/>
    </xf>
    <xf applyAlignment="true" applyBorder="true" applyFont="true" applyProtection="false" borderId="13" fillId="2" fontId="0" numFmtId="164" xfId="0">
      <alignment horizontal="center" indent="0" shrinkToFit="false" textRotation="0" vertical="center" wrapText="true"/>
    </xf>
    <xf applyAlignment="false" applyBorder="true" applyFont="false" applyProtection="false" borderId="0" fillId="0" fontId="0" numFmtId="164" xfId="0"/>
    <xf applyAlignment="true" applyBorder="true" applyFont="true" applyProtection="false" borderId="14" fillId="3" fontId="0" numFmtId="164" xfId="0">
      <alignment horizontal="center" indent="0" shrinkToFit="false" textRotation="0" vertical="center" wrapText="false"/>
    </xf>
    <xf applyAlignment="true" applyBorder="true" applyFont="true" applyProtection="false" borderId="3" fillId="3" fontId="0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9" fillId="3" fontId="0" numFmtId="164" xfId="0">
      <alignment horizontal="center" indent="0" shrinkToFit="false" textRotation="0" vertical="center" wrapText="true"/>
    </xf>
    <xf applyAlignment="true" applyBorder="true" applyFont="true" applyProtection="false" borderId="15" fillId="3" fontId="0" numFmtId="164" xfId="0">
      <alignment horizontal="center" indent="0" shrinkToFit="false" textRotation="0" vertical="center" wrapText="false"/>
    </xf>
    <xf applyAlignment="true" applyBorder="true" applyFont="true" applyProtection="false" borderId="6" fillId="3" fontId="0" numFmtId="164" xfId="0">
      <alignment horizontal="center" indent="0" shrinkToFit="false" textRotation="0" vertical="center" wrapText="false"/>
    </xf>
    <xf applyAlignment="true" applyBorder="true" applyFont="true" applyProtection="true" borderId="6" fillId="0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5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10" fillId="3" fontId="0" numFmtId="164" xfId="0">
      <alignment horizontal="center" indent="0" shrinkToFit="false" textRotation="0" vertical="center" wrapText="true"/>
    </xf>
    <xf applyAlignment="true" applyBorder="true" applyFont="true" applyProtection="false" borderId="12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13" fillId="3" fontId="0" numFmtId="164" xfId="0">
      <alignment horizontal="center" indent="0" shrinkToFit="false" textRotation="0" vertical="center" wrapText="true"/>
    </xf>
    <xf applyAlignment="true" applyBorder="true" applyFont="true" applyProtection="false" borderId="4" fillId="2" fontId="0" numFmtId="164" xfId="0">
      <alignment horizontal="center" indent="0" shrinkToFit="false" textRotation="0" vertical="center" wrapText="true"/>
    </xf>
    <xf applyAlignment="true" applyBorder="true" applyFont="true" applyProtection="false" borderId="5" fillId="2" fontId="0" numFmtId="164" xfId="0">
      <alignment horizontal="center" indent="0" shrinkToFit="false" textRotation="0" vertical="center" wrapText="false"/>
    </xf>
    <xf applyAlignment="true" applyBorder="true" applyFont="true" applyProtection="true" borderId="5" fillId="2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7" fillId="2" fontId="0" numFmtId="164" xfId="0">
      <alignment horizontal="center" indent="0" shrinkToFit="false" textRotation="0" vertical="center" wrapText="false"/>
    </xf>
    <xf applyAlignment="true" applyBorder="true" applyFont="true" applyProtection="false" borderId="11" fillId="2" fontId="0" numFmtId="164" xfId="0">
      <alignment horizontal="center" indent="0" shrinkToFit="false" textRotation="0" vertical="center" wrapText="true"/>
    </xf>
    <xf applyAlignment="true" applyBorder="true" applyFont="true" applyProtection="false" borderId="13" fillId="2" fontId="0" numFmtId="164" xfId="0">
      <alignment horizontal="center" indent="0" shrinkToFit="false" textRotation="0" vertical="center" wrapText="false"/>
    </xf>
    <xf applyAlignment="true" applyBorder="true" applyFont="true" applyProtection="false" borderId="16" fillId="0" fontId="0" numFmtId="164" xfId="0">
      <alignment horizontal="center" indent="0" shrinkToFit="false" textRotation="0" vertical="center" wrapText="true"/>
    </xf>
    <xf applyAlignment="true" applyBorder="true" applyFont="true" applyProtection="false" borderId="8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11" fillId="0" fontId="0" numFmtId="164" xfId="0">
      <alignment horizontal="center" indent="0" shrinkToFit="false" textRotation="0" vertical="center" wrapText="true"/>
    </xf>
    <xf applyAlignment="true" applyBorder="true" applyFont="true" applyProtection="false" borderId="12" fillId="0" fontId="0" numFmtId="164" xfId="0">
      <alignment horizontal="center" indent="0" shrinkToFit="false" textRotation="0" vertical="center" wrapText="false"/>
    </xf>
    <xf applyAlignment="true" applyBorder="true" applyFont="true" applyProtection="true" borderId="12" fillId="0" fontId="0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2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13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16" fillId="2" fontId="0" numFmtId="164" xfId="0">
      <alignment horizontal="center" indent="0" shrinkToFit="false" textRotation="0" vertical="center" wrapText="true"/>
    </xf>
    <xf applyAlignment="true" applyBorder="true" applyFont="true" applyProtection="false" borderId="8" fillId="2" fontId="0" numFmtId="164" xfId="0">
      <alignment horizontal="center" indent="0" shrinkToFit="false" textRotation="0" vertical="center" wrapText="false"/>
    </xf>
    <xf applyAlignment="true" applyBorder="true" applyFont="true" applyProtection="false" borderId="12" fillId="2" fontId="5" numFmtId="164" xfId="0">
      <alignment horizontal="center" indent="0" shrinkToFit="false" textRotation="0" vertical="center" wrapText="false"/>
    </xf>
    <xf applyAlignment="true" applyBorder="true" applyFont="true" applyProtection="true" borderId="3" fillId="0" fontId="5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3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3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9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4" fillId="0" fontId="0" numFmtId="164" xfId="0">
      <alignment horizontal="center" indent="0" shrinkToFit="false" textRotation="0" vertical="center" wrapText="true"/>
    </xf>
    <xf applyAlignment="true" applyBorder="true" applyFont="true" applyProtection="false" borderId="5" fillId="0" fontId="0" numFmtId="164" xfId="0">
      <alignment horizontal="center" indent="0" shrinkToFit="false" textRotation="0" vertical="center" wrapText="false"/>
    </xf>
    <xf applyAlignment="true" applyBorder="true" applyFont="true" applyProtection="true" borderId="6" fillId="0" fontId="5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6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6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10" fillId="0" fontId="0" numFmtId="164" xfId="0">
      <alignment horizontal="center" indent="0" shrinkToFit="false" textRotation="0" vertical="center" wrapText="false"/>
    </xf>
    <xf applyAlignment="true" applyBorder="true" applyFont="true" applyProtection="true" borderId="12" fillId="0" fontId="5" numFmtId="166" xfId="15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2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7" numFmtId="164" xfId="0">
      <alignment horizontal="left" indent="0" shrinkToFit="false" textRotation="0" vertical="bottom" wrapText="false"/>
    </xf>
    <xf applyAlignment="true" applyBorder="true" applyFont="true" applyProtection="false" borderId="0" fillId="0" fontId="8" numFmtId="164" xfId="0">
      <alignment horizontal="left" indent="0" shrinkToFit="false" textRotation="0" vertical="bottom" wrapText="false"/>
    </xf>
    <xf applyAlignment="false" applyBorder="false" applyFont="true" applyProtection="false" borderId="0" fillId="0" fontId="8" numFmtId="164" xfId="0"/>
    <xf applyAlignment="true" applyBorder="false" applyFont="true" applyProtection="false" borderId="0" fillId="0" fontId="0" numFmtId="164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70" xfId="0"/>
    <xf applyAlignment="true" applyBorder="false" applyFont="true" applyProtection="false" borderId="0" fillId="0" fontId="7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0" numFmtId="164" xfId="0">
      <alignment horizontal="left" indent="0" shrinkToFit="false" textRotation="0" vertical="bottom" wrapText="false"/>
    </xf>
    <xf applyAlignment="true" applyBorder="true" applyFont="true" applyProtection="false" borderId="0" fillId="0" fontId="0" numFmtId="164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6" activeCellId="0" pane="topLeft" sqref="B6"/>
    </sheetView>
  </sheetViews>
  <cols>
    <col collapsed="false" hidden="false" max="1" min="1" style="0" width="8.56862745098039"/>
    <col collapsed="false" hidden="false" max="2" min="2" style="0" width="30.843137254902"/>
    <col collapsed="false" hidden="false" max="3" min="3" style="0" width="20.2235294117647"/>
    <col collapsed="false" hidden="false" max="4" min="4" style="0" width="19.0823529411765"/>
    <col collapsed="false" hidden="false" max="6" min="5" style="0" width="11.6156862745098"/>
    <col collapsed="false" hidden="false" max="7" min="7" style="0" width="12.1921568627451"/>
    <col collapsed="false" hidden="false" max="8" min="8" style="0" width="19.9333333333333"/>
    <col collapsed="false" hidden="false" max="9" min="9" style="0" width="17.6392156862745"/>
    <col collapsed="false" hidden="false" max="10" min="10" style="0" width="19.9333333333333"/>
    <col collapsed="false" hidden="false" max="11" min="11" style="0" width="13.9098039215686"/>
    <col collapsed="false" hidden="false" max="12" min="12" style="0" width="11.6156862745098"/>
    <col collapsed="false" hidden="false" max="13" min="13" style="0" width="22.2352941176471"/>
    <col collapsed="false" hidden="false" max="14" min="14" style="0" width="14.4862745098039"/>
    <col collapsed="false" hidden="false" max="15" min="15" style="0" width="15.9176470588235"/>
    <col collapsed="false" hidden="false" max="16" min="16" style="0" width="20.5098039215686"/>
    <col collapsed="false" hidden="false" max="17" min="17" style="0" width="17.6392156862745"/>
    <col collapsed="false" hidden="false" max="19" min="18" style="0" width="23.6705882352941"/>
    <col collapsed="false" hidden="false" max="1025" min="20" style="0" width="8.56862745098039"/>
  </cols>
  <sheetData>
    <row collapsed="false" customFormat="false" customHeight="false" hidden="false" ht="13.3" outlineLevel="0" r="1">
      <c r="A1" s="0" t="s">
        <v>0</v>
      </c>
    </row>
    <row collapsed="false" customFormat="false" customHeight="false" hidden="false" ht="14.5" outlineLevel="0" r="4">
      <c r="A4" s="1" t="s">
        <v>1</v>
      </c>
    </row>
    <row collapsed="false" customFormat="false" customHeight="false" hidden="false" ht="28.35" outlineLevel="0" r="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</row>
    <row collapsed="false" customFormat="false" customHeight="false" hidden="false" ht="14.9" outlineLevel="0" r="6">
      <c r="B6" s="3" t="e">
        <f aca="false">Table245[[#this row],['Construction']]&amp;" "&amp;Table245[[#this row],[policy type  / occupancy]]</f>
        <v>#VALUE!</v>
      </c>
      <c r="C6" s="4" t="s">
        <v>17</v>
      </c>
      <c r="D6" s="4" t="s">
        <v>18</v>
      </c>
      <c r="E6" s="4" t="s">
        <v>19</v>
      </c>
      <c r="F6" s="4" t="s">
        <v>19</v>
      </c>
      <c r="G6" s="5" t="n">
        <v>100000</v>
      </c>
      <c r="H6" s="4" t="s">
        <v>20</v>
      </c>
      <c r="I6" s="4" t="s">
        <v>21</v>
      </c>
      <c r="J6" s="4" t="s">
        <v>22</v>
      </c>
      <c r="K6" s="6" t="n">
        <v>0</v>
      </c>
      <c r="L6" s="4" t="s">
        <v>19</v>
      </c>
      <c r="M6" s="4" t="s">
        <v>19</v>
      </c>
      <c r="N6" s="4" t="s">
        <v>19</v>
      </c>
      <c r="O6" s="4" t="s">
        <v>19</v>
      </c>
      <c r="P6" s="4" t="s">
        <v>19</v>
      </c>
    </row>
    <row collapsed="false" customFormat="false" customHeight="false" hidden="false" ht="14.9" outlineLevel="0" r="7">
      <c r="B7" s="3" t="e">
        <f aca="false">Table245[[#this row],['Construction']]&amp;" "&amp;Table245[[#this row],[policy type  / occupancy]]</f>
        <v>#VALUE!</v>
      </c>
      <c r="C7" s="4" t="s">
        <v>17</v>
      </c>
      <c r="D7" s="4" t="s">
        <v>18</v>
      </c>
      <c r="E7" s="4" t="s">
        <v>19</v>
      </c>
      <c r="F7" s="4" t="s">
        <v>19</v>
      </c>
      <c r="G7" s="5" t="n">
        <v>100000</v>
      </c>
      <c r="H7" s="4" t="s">
        <v>20</v>
      </c>
      <c r="I7" s="4" t="s">
        <v>21</v>
      </c>
      <c r="J7" s="4" t="s">
        <v>22</v>
      </c>
      <c r="K7" s="7" t="n">
        <v>500</v>
      </c>
      <c r="L7" s="4" t="s">
        <v>19</v>
      </c>
      <c r="M7" s="4" t="s">
        <v>19</v>
      </c>
      <c r="N7" s="4" t="s">
        <v>19</v>
      </c>
      <c r="O7" s="4" t="s">
        <v>19</v>
      </c>
      <c r="P7" s="4" t="s">
        <v>19</v>
      </c>
    </row>
    <row collapsed="false" customFormat="false" customHeight="false" hidden="false" ht="14.9" outlineLevel="0" r="8">
      <c r="B8" s="3" t="e">
        <f aca="false">Table245[[#this row],['Construction']]&amp;" "&amp;Table245[[#this row],[policy type  / occupancy]]</f>
        <v>#VALUE!</v>
      </c>
      <c r="C8" s="4" t="s">
        <v>17</v>
      </c>
      <c r="D8" s="4" t="s">
        <v>18</v>
      </c>
      <c r="E8" s="4" t="s">
        <v>19</v>
      </c>
      <c r="F8" s="4" t="s">
        <v>19</v>
      </c>
      <c r="G8" s="5" t="n">
        <v>100000</v>
      </c>
      <c r="H8" s="4" t="s">
        <v>20</v>
      </c>
      <c r="I8" s="4" t="s">
        <v>21</v>
      </c>
      <c r="J8" s="4" t="s">
        <v>22</v>
      </c>
      <c r="K8" s="6" t="s">
        <v>23</v>
      </c>
      <c r="L8" s="4" t="s">
        <v>19</v>
      </c>
      <c r="M8" s="4" t="s">
        <v>19</v>
      </c>
      <c r="N8" s="4" t="s">
        <v>19</v>
      </c>
      <c r="O8" s="4" t="s">
        <v>19</v>
      </c>
      <c r="P8" s="4" t="s">
        <v>19</v>
      </c>
    </row>
    <row collapsed="false" customFormat="false" customHeight="false" hidden="false" ht="14.9" outlineLevel="0" r="9">
      <c r="B9" s="3" t="e">
        <f aca="false">Table245[[#this row],['Construction']]&amp;" "&amp;Table245[[#this row],[policy type  / occupancy]]</f>
        <v>#VALUE!</v>
      </c>
      <c r="C9" s="4" t="s">
        <v>17</v>
      </c>
      <c r="D9" s="4" t="s">
        <v>18</v>
      </c>
      <c r="E9" s="4" t="s">
        <v>19</v>
      </c>
      <c r="F9" s="4" t="s">
        <v>19</v>
      </c>
      <c r="G9" s="5" t="n">
        <v>100000</v>
      </c>
      <c r="H9" s="4" t="s">
        <v>20</v>
      </c>
      <c r="I9" s="4" t="s">
        <v>21</v>
      </c>
      <c r="J9" s="4" t="s">
        <v>22</v>
      </c>
      <c r="K9" s="8" t="s">
        <v>24</v>
      </c>
      <c r="L9" s="4" t="s">
        <v>19</v>
      </c>
      <c r="M9" s="4" t="s">
        <v>19</v>
      </c>
      <c r="N9" s="4" t="s">
        <v>19</v>
      </c>
      <c r="O9" s="4" t="s">
        <v>19</v>
      </c>
      <c r="P9" s="4" t="s">
        <v>19</v>
      </c>
    </row>
    <row collapsed="false" customFormat="false" customHeight="false" hidden="false" ht="14.9" outlineLevel="0" r="10">
      <c r="B10" s="3" t="e">
        <f aca="false">Table245[[#this row],['Construction']]&amp;" "&amp;Table245[[#this row],[policy type  / occupancy]]</f>
        <v>#VALUE!</v>
      </c>
      <c r="C10" s="4" t="s">
        <v>17</v>
      </c>
      <c r="D10" s="4" t="s">
        <v>18</v>
      </c>
      <c r="E10" s="4" t="s">
        <v>19</v>
      </c>
      <c r="F10" s="4" t="s">
        <v>19</v>
      </c>
      <c r="G10" s="5" t="n">
        <v>100000</v>
      </c>
      <c r="H10" s="4" t="s">
        <v>20</v>
      </c>
      <c r="I10" s="4" t="s">
        <v>21</v>
      </c>
      <c r="J10" s="4" t="s">
        <v>22</v>
      </c>
      <c r="K10" s="8" t="s">
        <v>25</v>
      </c>
      <c r="L10" s="4" t="s">
        <v>19</v>
      </c>
      <c r="M10" s="4" t="s">
        <v>19</v>
      </c>
      <c r="N10" s="4" t="s">
        <v>19</v>
      </c>
      <c r="O10" s="4" t="s">
        <v>19</v>
      </c>
      <c r="P10" s="4" t="s">
        <v>19</v>
      </c>
    </row>
    <row collapsed="false" customFormat="false" customHeight="false" hidden="false" ht="14.9" outlineLevel="0" r="11">
      <c r="B11" s="9" t="e">
        <f aca="false">Table245[[#this row],['Construction']]&amp;" "&amp;Table245[[#this row],[policy type  / occupancy]]</f>
        <v>#VALUE!</v>
      </c>
      <c r="C11" s="10" t="s">
        <v>17</v>
      </c>
      <c r="D11" s="10" t="s">
        <v>18</v>
      </c>
      <c r="E11" s="10" t="s">
        <v>19</v>
      </c>
      <c r="F11" s="10" t="s">
        <v>19</v>
      </c>
      <c r="G11" s="11" t="n">
        <v>100000</v>
      </c>
      <c r="H11" s="10" t="s">
        <v>20</v>
      </c>
      <c r="I11" s="10" t="s">
        <v>21</v>
      </c>
      <c r="J11" s="10" t="s">
        <v>22</v>
      </c>
      <c r="K11" s="12" t="s">
        <v>20</v>
      </c>
      <c r="L11" s="10" t="s">
        <v>19</v>
      </c>
      <c r="M11" s="10" t="s">
        <v>19</v>
      </c>
      <c r="N11" s="10" t="s">
        <v>19</v>
      </c>
      <c r="O11" s="10" t="s">
        <v>19</v>
      </c>
      <c r="P11" s="10" t="s">
        <v>19</v>
      </c>
    </row>
    <row collapsed="false" customFormat="false" customHeight="false" hidden="false" ht="14.9" outlineLevel="0" r="12">
      <c r="B12" s="13" t="e">
        <f aca="false">Table245[[#this row],['Construction']]&amp;" "&amp;Table245[[#this row],[policy type  / occupancy]]</f>
        <v>#VALUE!</v>
      </c>
      <c r="C12" s="14" t="s">
        <v>17</v>
      </c>
      <c r="D12" s="14" t="s">
        <v>26</v>
      </c>
      <c r="E12" s="14" t="s">
        <v>19</v>
      </c>
      <c r="F12" s="14" t="s">
        <v>19</v>
      </c>
      <c r="G12" s="15" t="n">
        <v>100000</v>
      </c>
      <c r="H12" s="14" t="s">
        <v>20</v>
      </c>
      <c r="I12" s="14" t="s">
        <v>21</v>
      </c>
      <c r="J12" s="14" t="s">
        <v>22</v>
      </c>
      <c r="K12" s="16" t="n">
        <v>0</v>
      </c>
      <c r="L12" s="14" t="s">
        <v>19</v>
      </c>
      <c r="M12" s="14" t="s">
        <v>19</v>
      </c>
      <c r="N12" s="14" t="s">
        <v>19</v>
      </c>
      <c r="O12" s="14" t="s">
        <v>19</v>
      </c>
      <c r="P12" s="14" t="s">
        <v>19</v>
      </c>
    </row>
    <row collapsed="false" customFormat="false" customHeight="false" hidden="false" ht="14.9" outlineLevel="0" r="13">
      <c r="B13" s="13" t="e">
        <f aca="false">Table245[[#this row],['Construction']]&amp;" "&amp;Table245[[#this row],[policy type  / occupancy]]</f>
        <v>#VALUE!</v>
      </c>
      <c r="C13" s="14" t="s">
        <v>17</v>
      </c>
      <c r="D13" s="14" t="s">
        <v>26</v>
      </c>
      <c r="E13" s="14" t="s">
        <v>19</v>
      </c>
      <c r="F13" s="14" t="s">
        <v>19</v>
      </c>
      <c r="G13" s="15" t="n">
        <v>100000</v>
      </c>
      <c r="H13" s="14" t="s">
        <v>20</v>
      </c>
      <c r="I13" s="14" t="s">
        <v>21</v>
      </c>
      <c r="J13" s="14" t="s">
        <v>22</v>
      </c>
      <c r="K13" s="17" t="n">
        <v>500</v>
      </c>
      <c r="L13" s="14" t="s">
        <v>19</v>
      </c>
      <c r="M13" s="14" t="s">
        <v>19</v>
      </c>
      <c r="N13" s="14" t="s">
        <v>19</v>
      </c>
      <c r="O13" s="14" t="s">
        <v>19</v>
      </c>
      <c r="P13" s="14" t="s">
        <v>19</v>
      </c>
    </row>
    <row collapsed="false" customFormat="false" customHeight="false" hidden="false" ht="14.9" outlineLevel="0" r="14">
      <c r="B14" s="13" t="e">
        <f aca="false">Table245[[#this row],['Construction']]&amp;" "&amp;Table245[[#this row],[policy type  / occupancy]]</f>
        <v>#VALUE!</v>
      </c>
      <c r="C14" s="14" t="s">
        <v>17</v>
      </c>
      <c r="D14" s="14" t="s">
        <v>26</v>
      </c>
      <c r="E14" s="14" t="s">
        <v>19</v>
      </c>
      <c r="F14" s="14" t="s">
        <v>19</v>
      </c>
      <c r="G14" s="15" t="n">
        <v>100000</v>
      </c>
      <c r="H14" s="14" t="s">
        <v>20</v>
      </c>
      <c r="I14" s="14" t="s">
        <v>21</v>
      </c>
      <c r="J14" s="14" t="s">
        <v>22</v>
      </c>
      <c r="K14" s="16" t="s">
        <v>23</v>
      </c>
      <c r="L14" s="14" t="s">
        <v>19</v>
      </c>
      <c r="M14" s="14" t="s">
        <v>19</v>
      </c>
      <c r="N14" s="14" t="s">
        <v>19</v>
      </c>
      <c r="O14" s="14" t="s">
        <v>19</v>
      </c>
      <c r="P14" s="14" t="s">
        <v>19</v>
      </c>
    </row>
    <row collapsed="false" customFormat="false" customHeight="false" hidden="false" ht="14.9" outlineLevel="0" r="15">
      <c r="B15" s="13" t="e">
        <f aca="false">Table245[[#this row],['Construction']]&amp;" "&amp;Table245[[#this row],[policy type  / occupancy]]</f>
        <v>#VALUE!</v>
      </c>
      <c r="C15" s="18" t="s">
        <v>17</v>
      </c>
      <c r="D15" s="14" t="s">
        <v>26</v>
      </c>
      <c r="E15" s="18" t="s">
        <v>19</v>
      </c>
      <c r="F15" s="18" t="s">
        <v>19</v>
      </c>
      <c r="G15" s="15" t="n">
        <v>100000</v>
      </c>
      <c r="H15" s="18" t="s">
        <v>20</v>
      </c>
      <c r="I15" s="18" t="s">
        <v>21</v>
      </c>
      <c r="J15" s="18" t="s">
        <v>22</v>
      </c>
      <c r="K15" s="19" t="s">
        <v>24</v>
      </c>
      <c r="L15" s="18" t="s">
        <v>19</v>
      </c>
      <c r="M15" s="18" t="s">
        <v>19</v>
      </c>
      <c r="N15" s="18" t="s">
        <v>19</v>
      </c>
      <c r="O15" s="18" t="s">
        <v>19</v>
      </c>
      <c r="P15" s="18" t="s">
        <v>19</v>
      </c>
    </row>
    <row collapsed="false" customFormat="false" customHeight="false" hidden="false" ht="14.9" outlineLevel="0" r="16">
      <c r="B16" s="13" t="e">
        <f aca="false">Table245[[#this row],['Construction']]&amp;" "&amp;Table245[[#this row],[policy type  / occupancy]]</f>
        <v>#VALUE!</v>
      </c>
      <c r="C16" s="18" t="s">
        <v>17</v>
      </c>
      <c r="D16" s="14" t="s">
        <v>26</v>
      </c>
      <c r="E16" s="18" t="s">
        <v>19</v>
      </c>
      <c r="F16" s="18" t="s">
        <v>19</v>
      </c>
      <c r="G16" s="15" t="n">
        <v>100000</v>
      </c>
      <c r="H16" s="18" t="s">
        <v>20</v>
      </c>
      <c r="I16" s="18" t="s">
        <v>21</v>
      </c>
      <c r="J16" s="18" t="s">
        <v>22</v>
      </c>
      <c r="K16" s="19" t="s">
        <v>25</v>
      </c>
      <c r="L16" s="18" t="s">
        <v>19</v>
      </c>
      <c r="M16" s="18" t="s">
        <v>19</v>
      </c>
      <c r="N16" s="18" t="s">
        <v>19</v>
      </c>
      <c r="O16" s="18" t="s">
        <v>19</v>
      </c>
      <c r="P16" s="18" t="s">
        <v>19</v>
      </c>
    </row>
    <row collapsed="false" customFormat="false" customHeight="false" hidden="false" ht="14.9" outlineLevel="0" r="17">
      <c r="B17" s="20" t="e">
        <f aca="false">Table245[[#this row],['Construction']]&amp;" "&amp;Table245[[#this row],[policy type  / occupancy]]</f>
        <v>#VALUE!</v>
      </c>
      <c r="C17" s="21" t="s">
        <v>17</v>
      </c>
      <c r="D17" s="21" t="s">
        <v>26</v>
      </c>
      <c r="E17" s="21" t="s">
        <v>19</v>
      </c>
      <c r="F17" s="21" t="s">
        <v>19</v>
      </c>
      <c r="G17" s="22" t="n">
        <v>100000</v>
      </c>
      <c r="H17" s="21" t="s">
        <v>20</v>
      </c>
      <c r="I17" s="21" t="s">
        <v>21</v>
      </c>
      <c r="J17" s="21" t="s">
        <v>22</v>
      </c>
      <c r="K17" s="23" t="s">
        <v>20</v>
      </c>
      <c r="L17" s="21" t="s">
        <v>19</v>
      </c>
      <c r="M17" s="21" t="s">
        <v>19</v>
      </c>
      <c r="N17" s="21" t="s">
        <v>19</v>
      </c>
      <c r="O17" s="21" t="s">
        <v>19</v>
      </c>
      <c r="P17" s="21" t="s">
        <v>19</v>
      </c>
    </row>
    <row collapsed="false" customFormat="false" customHeight="false" hidden="false" ht="14.9" outlineLevel="0" r="18">
      <c r="B18" s="24" t="e">
        <f aca="false">Table245[[#this row],[policy type  / occupancy]]</f>
        <v>#VALUE!</v>
      </c>
      <c r="C18" s="25" t="s">
        <v>27</v>
      </c>
      <c r="D18" s="25" t="s">
        <v>28</v>
      </c>
      <c r="E18" s="25" t="s">
        <v>19</v>
      </c>
      <c r="F18" s="25" t="n">
        <v>1</v>
      </c>
      <c r="G18" s="26" t="n">
        <v>50000</v>
      </c>
      <c r="H18" s="25" t="s">
        <v>20</v>
      </c>
      <c r="I18" s="25" t="s">
        <v>21</v>
      </c>
      <c r="J18" s="25" t="s">
        <v>22</v>
      </c>
      <c r="K18" s="27" t="n">
        <v>0</v>
      </c>
      <c r="L18" s="25" t="s">
        <v>19</v>
      </c>
      <c r="M18" s="25" t="s">
        <v>19</v>
      </c>
      <c r="N18" s="25" t="s">
        <v>19</v>
      </c>
      <c r="O18" s="25" t="s">
        <v>19</v>
      </c>
      <c r="P18" s="25" t="s">
        <v>19</v>
      </c>
    </row>
    <row collapsed="false" customFormat="false" customHeight="true" hidden="false" ht="14.25" outlineLevel="0" r="19">
      <c r="B19" s="28" t="e">
        <f aca="false">Table245[[#this row],[policy type  / occupancy]]</f>
        <v>#VALUE!</v>
      </c>
      <c r="C19" s="29" t="s">
        <v>27</v>
      </c>
      <c r="D19" s="29" t="s">
        <v>28</v>
      </c>
      <c r="E19" s="29" t="s">
        <v>19</v>
      </c>
      <c r="F19" s="29" t="n">
        <v>1</v>
      </c>
      <c r="G19" s="5" t="n">
        <v>50000</v>
      </c>
      <c r="H19" s="29" t="s">
        <v>20</v>
      </c>
      <c r="I19" s="29" t="s">
        <v>21</v>
      </c>
      <c r="J19" s="29" t="s">
        <v>22</v>
      </c>
      <c r="K19" s="30" t="n">
        <v>500</v>
      </c>
      <c r="L19" s="29" t="s">
        <v>19</v>
      </c>
      <c r="M19" s="29" t="s">
        <v>19</v>
      </c>
      <c r="N19" s="29" t="s">
        <v>19</v>
      </c>
      <c r="O19" s="29" t="s">
        <v>19</v>
      </c>
      <c r="P19" s="29" t="s">
        <v>19</v>
      </c>
      <c r="W19" s="2"/>
    </row>
    <row collapsed="false" customFormat="false" customHeight="false" hidden="false" ht="14.9" outlineLevel="0" r="20">
      <c r="B20" s="28" t="e">
        <f aca="false">Table245[[#this row],[policy type  / occupancy]]</f>
        <v>#VALUE!</v>
      </c>
      <c r="C20" s="29" t="s">
        <v>27</v>
      </c>
      <c r="D20" s="29" t="s">
        <v>28</v>
      </c>
      <c r="E20" s="29" t="s">
        <v>19</v>
      </c>
      <c r="F20" s="29" t="n">
        <v>1</v>
      </c>
      <c r="G20" s="5" t="n">
        <v>50000</v>
      </c>
      <c r="H20" s="29" t="s">
        <v>20</v>
      </c>
      <c r="I20" s="29" t="s">
        <v>21</v>
      </c>
      <c r="J20" s="29" t="s">
        <v>22</v>
      </c>
      <c r="K20" s="6" t="s">
        <v>23</v>
      </c>
      <c r="L20" s="29" t="s">
        <v>19</v>
      </c>
      <c r="M20" s="29" t="s">
        <v>19</v>
      </c>
      <c r="N20" s="29" t="s">
        <v>19</v>
      </c>
      <c r="O20" s="29" t="s">
        <v>19</v>
      </c>
      <c r="P20" s="29" t="s">
        <v>19</v>
      </c>
    </row>
    <row collapsed="false" customFormat="false" customHeight="false" hidden="false" ht="14.9" outlineLevel="0" r="21">
      <c r="B21" s="28" t="e">
        <f aca="false">Table245[[#this row],[policy type  / occupancy]]</f>
        <v>#VALUE!</v>
      </c>
      <c r="C21" s="29" t="s">
        <v>27</v>
      </c>
      <c r="D21" s="29" t="s">
        <v>28</v>
      </c>
      <c r="E21" s="29" t="s">
        <v>19</v>
      </c>
      <c r="F21" s="29" t="n">
        <v>1</v>
      </c>
      <c r="G21" s="5" t="n">
        <v>50000</v>
      </c>
      <c r="H21" s="29" t="s">
        <v>20</v>
      </c>
      <c r="I21" s="29" t="s">
        <v>21</v>
      </c>
      <c r="J21" s="29" t="s">
        <v>22</v>
      </c>
      <c r="K21" s="8" t="s">
        <v>24</v>
      </c>
      <c r="L21" s="29" t="s">
        <v>19</v>
      </c>
      <c r="M21" s="29" t="s">
        <v>19</v>
      </c>
      <c r="N21" s="29" t="s">
        <v>19</v>
      </c>
      <c r="O21" s="29" t="s">
        <v>19</v>
      </c>
      <c r="P21" s="29" t="s">
        <v>19</v>
      </c>
    </row>
    <row collapsed="false" customFormat="false" customHeight="false" hidden="false" ht="14.9" outlineLevel="0" r="22">
      <c r="B22" s="28" t="e">
        <f aca="false">Table245[[#this row],[policy type  / occupancy]]</f>
        <v>#VALUE!</v>
      </c>
      <c r="C22" s="29" t="s">
        <v>27</v>
      </c>
      <c r="D22" s="29" t="s">
        <v>28</v>
      </c>
      <c r="E22" s="29" t="s">
        <v>19</v>
      </c>
      <c r="F22" s="29" t="n">
        <v>1</v>
      </c>
      <c r="G22" s="5" t="n">
        <v>50000</v>
      </c>
      <c r="H22" s="29" t="s">
        <v>20</v>
      </c>
      <c r="I22" s="29" t="s">
        <v>21</v>
      </c>
      <c r="J22" s="29" t="s">
        <v>22</v>
      </c>
      <c r="K22" s="8" t="s">
        <v>25</v>
      </c>
      <c r="L22" s="29" t="s">
        <v>19</v>
      </c>
      <c r="M22" s="29" t="s">
        <v>19</v>
      </c>
      <c r="N22" s="29" t="s">
        <v>19</v>
      </c>
      <c r="O22" s="29" t="s">
        <v>19</v>
      </c>
      <c r="P22" s="29" t="s">
        <v>19</v>
      </c>
    </row>
    <row collapsed="false" customFormat="false" customHeight="false" hidden="false" ht="14.9" outlineLevel="0" r="23">
      <c r="B23" s="9" t="e">
        <f aca="false">Table245[[#this row],[policy type  / occupancy]]</f>
        <v>#VALUE!</v>
      </c>
      <c r="C23" s="10" t="s">
        <v>27</v>
      </c>
      <c r="D23" s="10" t="s">
        <v>28</v>
      </c>
      <c r="E23" s="10" t="s">
        <v>19</v>
      </c>
      <c r="F23" s="10" t="n">
        <v>1</v>
      </c>
      <c r="G23" s="11" t="n">
        <v>50000</v>
      </c>
      <c r="H23" s="10" t="s">
        <v>20</v>
      </c>
      <c r="I23" s="10" t="s">
        <v>21</v>
      </c>
      <c r="J23" s="10" t="s">
        <v>22</v>
      </c>
      <c r="K23" s="12" t="s">
        <v>20</v>
      </c>
      <c r="L23" s="10" t="s">
        <v>19</v>
      </c>
      <c r="M23" s="10" t="s">
        <v>19</v>
      </c>
      <c r="N23" s="10" t="s">
        <v>19</v>
      </c>
      <c r="O23" s="10" t="s">
        <v>19</v>
      </c>
      <c r="P23" s="10" t="s">
        <v>19</v>
      </c>
    </row>
    <row collapsed="false" customFormat="false" customHeight="false" hidden="false" ht="14.9" outlineLevel="0" r="24">
      <c r="B24" s="13" t="e">
        <f aca="false">Table245[[#this row],['Construction']]&amp;" "&amp;Table245[[#this row],[policy type  / occupancy]]</f>
        <v>#VALUE!</v>
      </c>
      <c r="C24" s="14" t="s">
        <v>29</v>
      </c>
      <c r="D24" s="14" t="s">
        <v>18</v>
      </c>
      <c r="E24" s="14" t="s">
        <v>19</v>
      </c>
      <c r="F24" s="14" t="s">
        <v>19</v>
      </c>
      <c r="G24" s="15" t="n">
        <v>0</v>
      </c>
      <c r="H24" s="15" t="n">
        <v>0</v>
      </c>
      <c r="I24" s="31" t="n">
        <v>25000</v>
      </c>
      <c r="J24" s="14" t="s">
        <v>30</v>
      </c>
      <c r="K24" s="16" t="n">
        <v>0</v>
      </c>
      <c r="L24" s="14" t="s">
        <v>19</v>
      </c>
      <c r="M24" s="14" t="s">
        <v>19</v>
      </c>
      <c r="N24" s="14" t="s">
        <v>19</v>
      </c>
      <c r="O24" s="14" t="s">
        <v>19</v>
      </c>
      <c r="P24" s="14" t="s">
        <v>19</v>
      </c>
    </row>
    <row collapsed="false" customFormat="false" customHeight="false" hidden="false" ht="14.9" outlineLevel="0" r="25">
      <c r="B25" s="13" t="e">
        <f aca="false">Table245[[#this row],['Construction']]&amp;" "&amp;Table245[[#this row],[policy type  / occupancy]]</f>
        <v>#VALUE!</v>
      </c>
      <c r="C25" s="14" t="s">
        <v>29</v>
      </c>
      <c r="D25" s="14" t="s">
        <v>18</v>
      </c>
      <c r="E25" s="14" t="s">
        <v>19</v>
      </c>
      <c r="F25" s="14" t="s">
        <v>19</v>
      </c>
      <c r="G25" s="15" t="n">
        <v>0</v>
      </c>
      <c r="H25" s="15" t="n">
        <v>0</v>
      </c>
      <c r="I25" s="15" t="n">
        <v>25000</v>
      </c>
      <c r="J25" s="14" t="s">
        <v>30</v>
      </c>
      <c r="K25" s="17" t="n">
        <v>500</v>
      </c>
      <c r="L25" s="14" t="s">
        <v>19</v>
      </c>
      <c r="M25" s="14" t="s">
        <v>19</v>
      </c>
      <c r="N25" s="14" t="s">
        <v>19</v>
      </c>
      <c r="O25" s="14" t="s">
        <v>19</v>
      </c>
      <c r="P25" s="14" t="s">
        <v>19</v>
      </c>
    </row>
    <row collapsed="false" customFormat="false" customHeight="false" hidden="false" ht="14.9" outlineLevel="0" r="26">
      <c r="B26" s="13" t="e">
        <f aca="false">Table245[[#this row],['Construction']]&amp;" "&amp;Table245[[#this row],[policy type  / occupancy]]</f>
        <v>#VALUE!</v>
      </c>
      <c r="C26" s="14" t="s">
        <v>29</v>
      </c>
      <c r="D26" s="14" t="s">
        <v>18</v>
      </c>
      <c r="E26" s="14" t="s">
        <v>19</v>
      </c>
      <c r="F26" s="14" t="s">
        <v>19</v>
      </c>
      <c r="G26" s="15" t="n">
        <v>0</v>
      </c>
      <c r="H26" s="15" t="n">
        <v>0</v>
      </c>
      <c r="I26" s="15" t="n">
        <v>25000</v>
      </c>
      <c r="J26" s="14" t="s">
        <v>30</v>
      </c>
      <c r="K26" s="16" t="s">
        <v>31</v>
      </c>
      <c r="L26" s="14" t="s">
        <v>19</v>
      </c>
      <c r="M26" s="14" t="s">
        <v>19</v>
      </c>
      <c r="N26" s="14" t="s">
        <v>19</v>
      </c>
      <c r="O26" s="14" t="s">
        <v>19</v>
      </c>
      <c r="P26" s="14" t="s">
        <v>19</v>
      </c>
    </row>
    <row collapsed="false" customFormat="false" customHeight="false" hidden="false" ht="14.9" outlineLevel="0" r="27">
      <c r="B27" s="13" t="e">
        <f aca="false">Table245[[#this row],['Construction']]&amp;" "&amp;Table245[[#this row],[policy type  / occupancy]]</f>
        <v>#VALUE!</v>
      </c>
      <c r="C27" s="14" t="s">
        <v>29</v>
      </c>
      <c r="D27" s="14" t="s">
        <v>18</v>
      </c>
      <c r="E27" s="14" t="s">
        <v>19</v>
      </c>
      <c r="F27" s="14" t="s">
        <v>19</v>
      </c>
      <c r="G27" s="15" t="n">
        <v>0</v>
      </c>
      <c r="H27" s="15" t="n">
        <v>0</v>
      </c>
      <c r="I27" s="15" t="n">
        <v>25000</v>
      </c>
      <c r="J27" s="14" t="s">
        <v>30</v>
      </c>
      <c r="K27" s="19" t="s">
        <v>32</v>
      </c>
      <c r="L27" s="14" t="s">
        <v>19</v>
      </c>
      <c r="M27" s="14" t="s">
        <v>19</v>
      </c>
      <c r="N27" s="14" t="s">
        <v>19</v>
      </c>
      <c r="O27" s="14" t="s">
        <v>19</v>
      </c>
      <c r="P27" s="14" t="s">
        <v>19</v>
      </c>
    </row>
    <row collapsed="false" customFormat="false" customHeight="false" hidden="false" ht="14.9" outlineLevel="0" r="28">
      <c r="B28" s="13" t="e">
        <f aca="false">Table245[[#this row],['Construction']]&amp;" "&amp;Table245[[#this row],[policy type  / occupancy]]</f>
        <v>#VALUE!</v>
      </c>
      <c r="C28" s="14" t="s">
        <v>29</v>
      </c>
      <c r="D28" s="14" t="s">
        <v>18</v>
      </c>
      <c r="E28" s="14" t="s">
        <v>19</v>
      </c>
      <c r="F28" s="14" t="s">
        <v>19</v>
      </c>
      <c r="G28" s="15" t="n">
        <v>0</v>
      </c>
      <c r="H28" s="15" t="n">
        <v>0</v>
      </c>
      <c r="I28" s="15" t="n">
        <v>25000</v>
      </c>
      <c r="J28" s="14" t="s">
        <v>30</v>
      </c>
      <c r="K28" s="16" t="s">
        <v>33</v>
      </c>
      <c r="L28" s="14" t="s">
        <v>19</v>
      </c>
      <c r="M28" s="14" t="s">
        <v>19</v>
      </c>
      <c r="N28" s="14" t="s">
        <v>19</v>
      </c>
      <c r="O28" s="14" t="s">
        <v>19</v>
      </c>
      <c r="P28" s="14" t="s">
        <v>19</v>
      </c>
    </row>
    <row collapsed="false" customFormat="false" customHeight="false" hidden="false" ht="14.9" outlineLevel="0" r="29">
      <c r="B29" s="20" t="e">
        <f aca="false">Table245[[#this row],['Construction']]&amp;" "&amp;Table245[[#this row],[policy type  / occupancy]]</f>
        <v>#VALUE!</v>
      </c>
      <c r="C29" s="21" t="s">
        <v>29</v>
      </c>
      <c r="D29" s="21" t="s">
        <v>18</v>
      </c>
      <c r="E29" s="21" t="s">
        <v>19</v>
      </c>
      <c r="F29" s="21" t="s">
        <v>19</v>
      </c>
      <c r="G29" s="22" t="n">
        <v>0</v>
      </c>
      <c r="H29" s="22" t="n">
        <v>0</v>
      </c>
      <c r="I29" s="22" t="n">
        <v>25000</v>
      </c>
      <c r="J29" s="21" t="s">
        <v>30</v>
      </c>
      <c r="K29" s="23" t="s">
        <v>34</v>
      </c>
      <c r="L29" s="21" t="s">
        <v>19</v>
      </c>
      <c r="M29" s="21" t="s">
        <v>19</v>
      </c>
      <c r="N29" s="21" t="s">
        <v>19</v>
      </c>
      <c r="O29" s="21" t="s">
        <v>19</v>
      </c>
      <c r="P29" s="21" t="s">
        <v>19</v>
      </c>
    </row>
    <row collapsed="false" customFormat="false" customHeight="false" hidden="false" ht="14.9" outlineLevel="0" r="30">
      <c r="B30" s="3" t="e">
        <f aca="false">Table245[[#this row],['Construction']]&amp;" "&amp;Table245[[#this row],[policy type  / occupancy]]</f>
        <v>#VALUE!</v>
      </c>
      <c r="C30" s="4" t="s">
        <v>29</v>
      </c>
      <c r="D30" s="4" t="s">
        <v>26</v>
      </c>
      <c r="E30" s="4" t="s">
        <v>19</v>
      </c>
      <c r="F30" s="4" t="s">
        <v>19</v>
      </c>
      <c r="G30" s="5" t="n">
        <v>0</v>
      </c>
      <c r="H30" s="5" t="n">
        <v>0</v>
      </c>
      <c r="I30" s="5" t="n">
        <v>25000</v>
      </c>
      <c r="J30" s="4" t="s">
        <v>30</v>
      </c>
      <c r="K30" s="6" t="n">
        <v>0</v>
      </c>
      <c r="L30" s="4" t="s">
        <v>19</v>
      </c>
      <c r="M30" s="4" t="s">
        <v>19</v>
      </c>
      <c r="N30" s="4" t="s">
        <v>19</v>
      </c>
      <c r="O30" s="4" t="s">
        <v>19</v>
      </c>
      <c r="P30" s="4" t="s">
        <v>19</v>
      </c>
    </row>
    <row collapsed="false" customFormat="false" customHeight="false" hidden="false" ht="14.9" outlineLevel="0" r="31">
      <c r="B31" s="3" t="e">
        <f aca="false">Table245[[#this row],['Construction']]&amp;" "&amp;Table245[[#this row],[policy type  / occupancy]]</f>
        <v>#VALUE!</v>
      </c>
      <c r="C31" s="4" t="s">
        <v>29</v>
      </c>
      <c r="D31" s="4" t="s">
        <v>26</v>
      </c>
      <c r="E31" s="4" t="s">
        <v>19</v>
      </c>
      <c r="F31" s="4" t="s">
        <v>19</v>
      </c>
      <c r="G31" s="5" t="n">
        <v>0</v>
      </c>
      <c r="H31" s="5" t="n">
        <v>0</v>
      </c>
      <c r="I31" s="5" t="n">
        <v>25000</v>
      </c>
      <c r="J31" s="4" t="s">
        <v>30</v>
      </c>
      <c r="K31" s="7" t="n">
        <v>500</v>
      </c>
      <c r="L31" s="4" t="s">
        <v>19</v>
      </c>
      <c r="M31" s="4" t="s">
        <v>19</v>
      </c>
      <c r="N31" s="4" t="s">
        <v>19</v>
      </c>
      <c r="O31" s="4" t="s">
        <v>19</v>
      </c>
      <c r="P31" s="4" t="s">
        <v>19</v>
      </c>
    </row>
    <row collapsed="false" customFormat="false" customHeight="true" hidden="false" ht="16.5" outlineLevel="0" r="32">
      <c r="B32" s="3" t="e">
        <f aca="false">Table245[[#this row],['Construction']]&amp;" "&amp;Table245[[#this row],[policy type  / occupancy]]</f>
        <v>#VALUE!</v>
      </c>
      <c r="C32" s="4" t="s">
        <v>29</v>
      </c>
      <c r="D32" s="4" t="s">
        <v>26</v>
      </c>
      <c r="E32" s="4" t="s">
        <v>19</v>
      </c>
      <c r="F32" s="4" t="s">
        <v>19</v>
      </c>
      <c r="G32" s="5" t="n">
        <v>0</v>
      </c>
      <c r="H32" s="5" t="n">
        <v>0</v>
      </c>
      <c r="I32" s="5" t="n">
        <v>25000</v>
      </c>
      <c r="J32" s="4" t="s">
        <v>30</v>
      </c>
      <c r="K32" s="6" t="s">
        <v>31</v>
      </c>
      <c r="L32" s="4" t="s">
        <v>19</v>
      </c>
      <c r="M32" s="4" t="s">
        <v>19</v>
      </c>
      <c r="N32" s="4" t="s">
        <v>19</v>
      </c>
      <c r="O32" s="4" t="s">
        <v>19</v>
      </c>
      <c r="P32" s="4" t="s">
        <v>19</v>
      </c>
    </row>
    <row collapsed="false" customFormat="false" customHeight="false" hidden="false" ht="14.9" outlineLevel="0" r="33">
      <c r="A33" s="1"/>
      <c r="B33" s="3" t="e">
        <f aca="false">Table245[[#this row],['Construction']]&amp;" "&amp;Table245[[#this row],[policy type  / occupancy]]</f>
        <v>#VALUE!</v>
      </c>
      <c r="C33" s="4" t="s">
        <v>29</v>
      </c>
      <c r="D33" s="4" t="s">
        <v>26</v>
      </c>
      <c r="E33" s="4" t="s">
        <v>19</v>
      </c>
      <c r="F33" s="4" t="s">
        <v>19</v>
      </c>
      <c r="G33" s="5" t="n">
        <v>0</v>
      </c>
      <c r="H33" s="5" t="n">
        <v>0</v>
      </c>
      <c r="I33" s="5" t="n">
        <v>25000</v>
      </c>
      <c r="J33" s="4" t="s">
        <v>30</v>
      </c>
      <c r="K33" s="8" t="s">
        <v>32</v>
      </c>
      <c r="L33" s="4" t="s">
        <v>19</v>
      </c>
      <c r="M33" s="4" t="s">
        <v>19</v>
      </c>
      <c r="N33" s="4" t="s">
        <v>19</v>
      </c>
      <c r="O33" s="4" t="s">
        <v>19</v>
      </c>
      <c r="P33" s="4" t="s">
        <v>19</v>
      </c>
    </row>
    <row collapsed="false" customFormat="false" customHeight="false" hidden="false" ht="14.9" outlineLevel="0" r="34">
      <c r="B34" s="3" t="e">
        <f aca="false">Table245[[#this row],['Construction']]&amp;" "&amp;Table245[[#this row],[policy type  / occupancy]]</f>
        <v>#VALUE!</v>
      </c>
      <c r="C34" s="4" t="s">
        <v>29</v>
      </c>
      <c r="D34" s="4" t="s">
        <v>26</v>
      </c>
      <c r="E34" s="4" t="s">
        <v>19</v>
      </c>
      <c r="F34" s="4" t="s">
        <v>19</v>
      </c>
      <c r="G34" s="5" t="n">
        <v>0</v>
      </c>
      <c r="H34" s="5" t="n">
        <v>0</v>
      </c>
      <c r="I34" s="5" t="n">
        <v>25000</v>
      </c>
      <c r="J34" s="4" t="s">
        <v>30</v>
      </c>
      <c r="K34" s="6" t="s">
        <v>33</v>
      </c>
      <c r="L34" s="4" t="s">
        <v>19</v>
      </c>
      <c r="M34" s="4" t="s">
        <v>19</v>
      </c>
      <c r="N34" s="4" t="s">
        <v>19</v>
      </c>
      <c r="O34" s="4" t="s">
        <v>19</v>
      </c>
      <c r="P34" s="4" t="s">
        <v>19</v>
      </c>
    </row>
    <row collapsed="false" customFormat="false" customHeight="false" hidden="false" ht="14.9" outlineLevel="0" r="35">
      <c r="B35" s="9" t="e">
        <f aca="false">Table245[[#this row],['Construction']]&amp;" "&amp;Table245[[#this row],[policy type  / occupancy]]</f>
        <v>#VALUE!</v>
      </c>
      <c r="C35" s="10" t="s">
        <v>29</v>
      </c>
      <c r="D35" s="10" t="s">
        <v>26</v>
      </c>
      <c r="E35" s="10" t="s">
        <v>19</v>
      </c>
      <c r="F35" s="10" t="s">
        <v>19</v>
      </c>
      <c r="G35" s="11" t="n">
        <v>0</v>
      </c>
      <c r="H35" s="11" t="n">
        <v>0</v>
      </c>
      <c r="I35" s="11" t="n">
        <v>25000</v>
      </c>
      <c r="J35" s="10" t="s">
        <v>30</v>
      </c>
      <c r="K35" s="12" t="s">
        <v>34</v>
      </c>
      <c r="L35" s="10" t="s">
        <v>19</v>
      </c>
      <c r="M35" s="10" t="s">
        <v>19</v>
      </c>
      <c r="N35" s="10" t="s">
        <v>19</v>
      </c>
      <c r="O35" s="10" t="s">
        <v>19</v>
      </c>
      <c r="P35" s="10" t="s">
        <v>19</v>
      </c>
    </row>
    <row collapsed="false" customFormat="false" customHeight="false" hidden="false" ht="14.9" outlineLevel="0" r="36">
      <c r="B36" s="13" t="e">
        <f aca="false">Table245[[#this row],['Construction']]&amp;" "&amp;Table245[[#this row],[policy type  / occupancy]]</f>
        <v>#VALUE!</v>
      </c>
      <c r="C36" s="14" t="s">
        <v>35</v>
      </c>
      <c r="D36" s="14" t="s">
        <v>18</v>
      </c>
      <c r="E36" s="14" t="s">
        <v>19</v>
      </c>
      <c r="F36" s="14" t="s">
        <v>19</v>
      </c>
      <c r="G36" s="15" t="s">
        <v>34</v>
      </c>
      <c r="H36" s="15" t="n">
        <v>0</v>
      </c>
      <c r="I36" s="15" t="n">
        <v>50000</v>
      </c>
      <c r="J36" s="14" t="s">
        <v>30</v>
      </c>
      <c r="K36" s="16" t="n">
        <v>0</v>
      </c>
      <c r="L36" s="14" t="s">
        <v>19</v>
      </c>
      <c r="M36" s="14" t="s">
        <v>19</v>
      </c>
      <c r="N36" s="14" t="s">
        <v>19</v>
      </c>
      <c r="O36" s="14" t="s">
        <v>19</v>
      </c>
      <c r="P36" s="14" t="s">
        <v>19</v>
      </c>
    </row>
    <row collapsed="false" customFormat="false" customHeight="false" hidden="false" ht="14.9" outlineLevel="0" r="37">
      <c r="B37" s="13" t="e">
        <f aca="false">Table245[[#this row],['Construction']]&amp;" "&amp;Table245[[#this row],[policy type  / occupancy]]</f>
        <v>#VALUE!</v>
      </c>
      <c r="C37" s="14" t="s">
        <v>35</v>
      </c>
      <c r="D37" s="14" t="s">
        <v>18</v>
      </c>
      <c r="E37" s="14" t="s">
        <v>19</v>
      </c>
      <c r="F37" s="14" t="s">
        <v>19</v>
      </c>
      <c r="G37" s="15" t="s">
        <v>34</v>
      </c>
      <c r="H37" s="15" t="n">
        <v>0</v>
      </c>
      <c r="I37" s="15" t="n">
        <v>50000</v>
      </c>
      <c r="J37" s="14" t="s">
        <v>30</v>
      </c>
      <c r="K37" s="17" t="n">
        <v>500</v>
      </c>
      <c r="L37" s="14" t="s">
        <v>19</v>
      </c>
      <c r="M37" s="14" t="s">
        <v>19</v>
      </c>
      <c r="N37" s="14" t="s">
        <v>19</v>
      </c>
      <c r="O37" s="14" t="s">
        <v>19</v>
      </c>
      <c r="P37" s="14" t="s">
        <v>19</v>
      </c>
    </row>
    <row collapsed="false" customFormat="false" customHeight="false" hidden="false" ht="14.9" outlineLevel="0" r="38">
      <c r="B38" s="13" t="e">
        <f aca="false">Table245[[#this row],['Construction']]&amp;" "&amp;Table245[[#this row],[policy type  / occupancy]]</f>
        <v>#VALUE!</v>
      </c>
      <c r="C38" s="14" t="s">
        <v>35</v>
      </c>
      <c r="D38" s="14" t="s">
        <v>18</v>
      </c>
      <c r="E38" s="14" t="s">
        <v>19</v>
      </c>
      <c r="F38" s="14" t="s">
        <v>19</v>
      </c>
      <c r="G38" s="15" t="s">
        <v>34</v>
      </c>
      <c r="H38" s="15" t="n">
        <v>0</v>
      </c>
      <c r="I38" s="15" t="n">
        <v>50000</v>
      </c>
      <c r="J38" s="14" t="s">
        <v>30</v>
      </c>
      <c r="K38" s="16" t="s">
        <v>31</v>
      </c>
      <c r="L38" s="14" t="s">
        <v>19</v>
      </c>
      <c r="M38" s="14" t="s">
        <v>19</v>
      </c>
      <c r="N38" s="14" t="s">
        <v>19</v>
      </c>
      <c r="O38" s="14" t="s">
        <v>19</v>
      </c>
      <c r="P38" s="14" t="s">
        <v>19</v>
      </c>
    </row>
    <row collapsed="false" customFormat="false" customHeight="false" hidden="false" ht="14.9" outlineLevel="0" r="39">
      <c r="B39" s="13" t="e">
        <f aca="false">Table245[[#this row],['Construction']]&amp;" "&amp;Table245[[#this row],[policy type  / occupancy]]</f>
        <v>#VALUE!</v>
      </c>
      <c r="C39" s="14" t="s">
        <v>35</v>
      </c>
      <c r="D39" s="14" t="s">
        <v>18</v>
      </c>
      <c r="E39" s="14" t="s">
        <v>19</v>
      </c>
      <c r="F39" s="14" t="s">
        <v>19</v>
      </c>
      <c r="G39" s="15" t="s">
        <v>34</v>
      </c>
      <c r="H39" s="15" t="n">
        <v>0</v>
      </c>
      <c r="I39" s="15" t="n">
        <v>50000</v>
      </c>
      <c r="J39" s="14" t="s">
        <v>30</v>
      </c>
      <c r="K39" s="19" t="s">
        <v>32</v>
      </c>
      <c r="L39" s="14" t="s">
        <v>19</v>
      </c>
      <c r="M39" s="14" t="s">
        <v>19</v>
      </c>
      <c r="N39" s="14" t="s">
        <v>19</v>
      </c>
      <c r="O39" s="14" t="s">
        <v>19</v>
      </c>
      <c r="P39" s="14" t="s">
        <v>19</v>
      </c>
    </row>
    <row collapsed="false" customFormat="false" customHeight="false" hidden="false" ht="14.9" outlineLevel="0" r="40">
      <c r="B40" s="13" t="e">
        <f aca="false">Table245[[#this row],['Construction']]&amp;" "&amp;Table245[[#this row],[policy type  / occupancy]]</f>
        <v>#VALUE!</v>
      </c>
      <c r="C40" s="14" t="s">
        <v>35</v>
      </c>
      <c r="D40" s="14" t="s">
        <v>18</v>
      </c>
      <c r="E40" s="14" t="s">
        <v>19</v>
      </c>
      <c r="F40" s="14" t="s">
        <v>19</v>
      </c>
      <c r="G40" s="15" t="s">
        <v>34</v>
      </c>
      <c r="H40" s="15" t="n">
        <v>0</v>
      </c>
      <c r="I40" s="15" t="n">
        <v>50000</v>
      </c>
      <c r="J40" s="14" t="s">
        <v>30</v>
      </c>
      <c r="K40" s="16" t="s">
        <v>33</v>
      </c>
      <c r="L40" s="14" t="s">
        <v>19</v>
      </c>
      <c r="M40" s="14" t="s">
        <v>19</v>
      </c>
      <c r="N40" s="14" t="s">
        <v>19</v>
      </c>
      <c r="O40" s="14" t="s">
        <v>19</v>
      </c>
      <c r="P40" s="14" t="s">
        <v>19</v>
      </c>
    </row>
    <row collapsed="false" customFormat="false" customHeight="false" hidden="false" ht="14.9" outlineLevel="0" r="41">
      <c r="B41" s="20" t="e">
        <f aca="false">Table245[[#this row],['Construction']]&amp;" "&amp;Table245[[#this row],[policy type  / occupancy]]</f>
        <v>#VALUE!</v>
      </c>
      <c r="C41" s="21" t="s">
        <v>35</v>
      </c>
      <c r="D41" s="21" t="s">
        <v>18</v>
      </c>
      <c r="E41" s="21" t="s">
        <v>19</v>
      </c>
      <c r="F41" s="21" t="s">
        <v>19</v>
      </c>
      <c r="G41" s="22" t="s">
        <v>34</v>
      </c>
      <c r="H41" s="22" t="n">
        <v>0</v>
      </c>
      <c r="I41" s="22" t="n">
        <v>50000</v>
      </c>
      <c r="J41" s="21" t="s">
        <v>30</v>
      </c>
      <c r="K41" s="23" t="s">
        <v>34</v>
      </c>
      <c r="L41" s="21" t="s">
        <v>19</v>
      </c>
      <c r="M41" s="21" t="s">
        <v>19</v>
      </c>
      <c r="N41" s="21" t="s">
        <v>19</v>
      </c>
      <c r="O41" s="21" t="s">
        <v>19</v>
      </c>
      <c r="P41" s="21" t="s">
        <v>19</v>
      </c>
    </row>
    <row collapsed="false" customFormat="false" customHeight="false" hidden="false" ht="14.9" outlineLevel="0" r="42">
      <c r="B42" s="3" t="e">
        <f aca="false">Table245[[#this row],['Construction']]&amp;" "&amp;Table245[[#this row],[policy type  / occupancy]]</f>
        <v>#VALUE!</v>
      </c>
      <c r="C42" s="4" t="s">
        <v>35</v>
      </c>
      <c r="D42" s="4" t="s">
        <v>26</v>
      </c>
      <c r="E42" s="4" t="s">
        <v>19</v>
      </c>
      <c r="F42" s="4" t="s">
        <v>19</v>
      </c>
      <c r="G42" s="5" t="s">
        <v>34</v>
      </c>
      <c r="H42" s="5" t="n">
        <v>0</v>
      </c>
      <c r="I42" s="5" t="n">
        <v>50000</v>
      </c>
      <c r="J42" s="4" t="s">
        <v>30</v>
      </c>
      <c r="K42" s="6" t="n">
        <v>0</v>
      </c>
      <c r="L42" s="4" t="s">
        <v>19</v>
      </c>
      <c r="M42" s="4" t="s">
        <v>19</v>
      </c>
      <c r="N42" s="4" t="s">
        <v>19</v>
      </c>
      <c r="O42" s="4" t="s">
        <v>19</v>
      </c>
      <c r="P42" s="4" t="s">
        <v>19</v>
      </c>
    </row>
    <row collapsed="false" customFormat="false" customHeight="false" hidden="false" ht="14.9" outlineLevel="0" r="43">
      <c r="B43" s="3" t="e">
        <f aca="false">Table245[[#this row],['Construction']]&amp;" "&amp;Table245[[#this row],[policy type  / occupancy]]</f>
        <v>#VALUE!</v>
      </c>
      <c r="C43" s="4" t="s">
        <v>35</v>
      </c>
      <c r="D43" s="4" t="s">
        <v>26</v>
      </c>
      <c r="E43" s="4" t="s">
        <v>19</v>
      </c>
      <c r="F43" s="4" t="s">
        <v>19</v>
      </c>
      <c r="G43" s="5" t="s">
        <v>34</v>
      </c>
      <c r="H43" s="5" t="n">
        <v>0</v>
      </c>
      <c r="I43" s="5" t="n">
        <v>50000</v>
      </c>
      <c r="J43" s="4" t="s">
        <v>30</v>
      </c>
      <c r="K43" s="7" t="n">
        <v>500</v>
      </c>
      <c r="L43" s="4" t="s">
        <v>19</v>
      </c>
      <c r="M43" s="4" t="s">
        <v>19</v>
      </c>
      <c r="N43" s="4" t="s">
        <v>19</v>
      </c>
      <c r="O43" s="4" t="s">
        <v>19</v>
      </c>
      <c r="P43" s="4" t="s">
        <v>19</v>
      </c>
    </row>
    <row collapsed="false" customFormat="false" customHeight="false" hidden="false" ht="14.9" outlineLevel="0" r="44">
      <c r="B44" s="3" t="e">
        <f aca="false">Table245[[#this row],['Construction']]&amp;" "&amp;Table245[[#this row],[policy type  / occupancy]]</f>
        <v>#VALUE!</v>
      </c>
      <c r="C44" s="4" t="s">
        <v>35</v>
      </c>
      <c r="D44" s="4" t="s">
        <v>26</v>
      </c>
      <c r="E44" s="4" t="s">
        <v>19</v>
      </c>
      <c r="F44" s="4" t="s">
        <v>19</v>
      </c>
      <c r="G44" s="5" t="s">
        <v>34</v>
      </c>
      <c r="H44" s="5" t="n">
        <v>0</v>
      </c>
      <c r="I44" s="5" t="n">
        <v>50000</v>
      </c>
      <c r="J44" s="4" t="s">
        <v>30</v>
      </c>
      <c r="K44" s="6" t="s">
        <v>31</v>
      </c>
      <c r="L44" s="4" t="s">
        <v>19</v>
      </c>
      <c r="M44" s="4" t="s">
        <v>19</v>
      </c>
      <c r="N44" s="4" t="s">
        <v>19</v>
      </c>
      <c r="O44" s="4" t="s">
        <v>19</v>
      </c>
      <c r="P44" s="4" t="s">
        <v>19</v>
      </c>
    </row>
    <row collapsed="false" customFormat="false" customHeight="false" hidden="false" ht="14.9" outlineLevel="0" r="45">
      <c r="B45" s="3" t="e">
        <f aca="false">Table245[[#this row],['Construction']]&amp;" "&amp;Table245[[#this row],[policy type  / occupancy]]</f>
        <v>#VALUE!</v>
      </c>
      <c r="C45" s="4" t="s">
        <v>35</v>
      </c>
      <c r="D45" s="4" t="s">
        <v>26</v>
      </c>
      <c r="E45" s="4" t="s">
        <v>19</v>
      </c>
      <c r="F45" s="4" t="s">
        <v>19</v>
      </c>
      <c r="G45" s="5" t="s">
        <v>34</v>
      </c>
      <c r="H45" s="5" t="n">
        <v>0</v>
      </c>
      <c r="I45" s="5" t="n">
        <v>50000</v>
      </c>
      <c r="J45" s="4" t="s">
        <v>30</v>
      </c>
      <c r="K45" s="8" t="s">
        <v>32</v>
      </c>
      <c r="L45" s="4" t="s">
        <v>19</v>
      </c>
      <c r="M45" s="4" t="s">
        <v>19</v>
      </c>
      <c r="N45" s="4" t="s">
        <v>19</v>
      </c>
      <c r="O45" s="4" t="s">
        <v>19</v>
      </c>
      <c r="P45" s="4" t="s">
        <v>19</v>
      </c>
    </row>
    <row collapsed="false" customFormat="false" customHeight="false" hidden="false" ht="14.9" outlineLevel="0" r="46">
      <c r="B46" s="3" t="e">
        <f aca="false">Table245[[#this row],['Construction']]&amp;" "&amp;Table245[[#this row],[policy type  / occupancy]]</f>
        <v>#VALUE!</v>
      </c>
      <c r="C46" s="4" t="s">
        <v>35</v>
      </c>
      <c r="D46" s="4" t="s">
        <v>26</v>
      </c>
      <c r="E46" s="4" t="s">
        <v>19</v>
      </c>
      <c r="F46" s="4" t="s">
        <v>19</v>
      </c>
      <c r="G46" s="5" t="s">
        <v>34</v>
      </c>
      <c r="H46" s="5" t="n">
        <v>0</v>
      </c>
      <c r="I46" s="5" t="n">
        <v>50000</v>
      </c>
      <c r="J46" s="4" t="s">
        <v>30</v>
      </c>
      <c r="K46" s="6" t="s">
        <v>33</v>
      </c>
      <c r="L46" s="4" t="s">
        <v>19</v>
      </c>
      <c r="M46" s="4" t="s">
        <v>19</v>
      </c>
      <c r="N46" s="4" t="s">
        <v>19</v>
      </c>
      <c r="O46" s="4" t="s">
        <v>19</v>
      </c>
      <c r="P46" s="4" t="s">
        <v>19</v>
      </c>
    </row>
    <row collapsed="false" customFormat="false" customHeight="false" hidden="false" ht="14.9" outlineLevel="0" r="47">
      <c r="B47" s="9" t="e">
        <f aca="false">Table245[[#this row],['Construction']]&amp;" "&amp;Table245[[#this row],[policy type  / occupancy]]</f>
        <v>#VALUE!</v>
      </c>
      <c r="C47" s="10" t="s">
        <v>35</v>
      </c>
      <c r="D47" s="10" t="s">
        <v>26</v>
      </c>
      <c r="E47" s="10" t="s">
        <v>19</v>
      </c>
      <c r="F47" s="10" t="s">
        <v>19</v>
      </c>
      <c r="G47" s="11" t="s">
        <v>34</v>
      </c>
      <c r="H47" s="11" t="n">
        <v>0</v>
      </c>
      <c r="I47" s="11" t="n">
        <v>50000</v>
      </c>
      <c r="J47" s="10" t="s">
        <v>30</v>
      </c>
      <c r="K47" s="12" t="s">
        <v>34</v>
      </c>
      <c r="L47" s="10" t="s">
        <v>19</v>
      </c>
      <c r="M47" s="10" t="s">
        <v>19</v>
      </c>
      <c r="N47" s="10" t="s">
        <v>19</v>
      </c>
      <c r="O47" s="10" t="s">
        <v>19</v>
      </c>
      <c r="P47" s="10" t="s">
        <v>19</v>
      </c>
    </row>
    <row collapsed="false" customFormat="false" customHeight="false" hidden="false" ht="14.9" outlineLevel="0" r="48">
      <c r="B48" s="13" t="s">
        <v>36</v>
      </c>
      <c r="C48" s="14" t="s">
        <v>37</v>
      </c>
      <c r="D48" s="14" t="s">
        <v>38</v>
      </c>
      <c r="E48" s="14" t="s">
        <v>19</v>
      </c>
      <c r="F48" s="14" t="n">
        <v>20</v>
      </c>
      <c r="G48" s="15" t="n">
        <v>750000</v>
      </c>
      <c r="H48" s="15" t="n">
        <v>0</v>
      </c>
      <c r="I48" s="15" t="s">
        <v>25</v>
      </c>
      <c r="J48" s="14" t="s">
        <v>22</v>
      </c>
      <c r="K48" s="16" t="n">
        <v>0</v>
      </c>
      <c r="L48" s="14" t="s">
        <v>19</v>
      </c>
      <c r="M48" s="14" t="s">
        <v>19</v>
      </c>
      <c r="N48" s="14" t="s">
        <v>19</v>
      </c>
      <c r="O48" s="14" t="s">
        <v>19</v>
      </c>
      <c r="P48" s="14" t="s">
        <v>19</v>
      </c>
    </row>
    <row collapsed="false" customFormat="false" customHeight="false" hidden="false" ht="14.9" outlineLevel="0" r="49">
      <c r="B49" s="13" t="s">
        <v>36</v>
      </c>
      <c r="C49" s="14" t="s">
        <v>37</v>
      </c>
      <c r="D49" s="14" t="s">
        <v>38</v>
      </c>
      <c r="E49" s="14" t="s">
        <v>19</v>
      </c>
      <c r="F49" s="14" t="n">
        <v>20</v>
      </c>
      <c r="G49" s="15" t="n">
        <v>750000</v>
      </c>
      <c r="H49" s="15" t="n">
        <v>0</v>
      </c>
      <c r="I49" s="15" t="s">
        <v>25</v>
      </c>
      <c r="J49" s="14" t="s">
        <v>22</v>
      </c>
      <c r="K49" s="16" t="s">
        <v>24</v>
      </c>
      <c r="L49" s="14" t="s">
        <v>19</v>
      </c>
      <c r="M49" s="14" t="s">
        <v>19</v>
      </c>
      <c r="N49" s="14" t="s">
        <v>19</v>
      </c>
      <c r="O49" s="14" t="s">
        <v>19</v>
      </c>
      <c r="P49" s="14" t="s">
        <v>19</v>
      </c>
    </row>
    <row collapsed="false" customFormat="false" customHeight="false" hidden="false" ht="14.9" outlineLevel="0" r="50">
      <c r="B50" s="13" t="s">
        <v>36</v>
      </c>
      <c r="C50" s="14" t="s">
        <v>37</v>
      </c>
      <c r="D50" s="14" t="s">
        <v>38</v>
      </c>
      <c r="E50" s="14" t="s">
        <v>19</v>
      </c>
      <c r="F50" s="14" t="n">
        <v>20</v>
      </c>
      <c r="G50" s="15" t="n">
        <v>750000</v>
      </c>
      <c r="H50" s="15" t="n">
        <v>0</v>
      </c>
      <c r="I50" s="15" t="s">
        <v>25</v>
      </c>
      <c r="J50" s="14" t="s">
        <v>22</v>
      </c>
      <c r="K50" s="19" t="s">
        <v>39</v>
      </c>
      <c r="L50" s="14" t="s">
        <v>19</v>
      </c>
      <c r="M50" s="14" t="s">
        <v>19</v>
      </c>
      <c r="N50" s="14" t="s">
        <v>19</v>
      </c>
      <c r="O50" s="14" t="s">
        <v>19</v>
      </c>
      <c r="P50" s="14" t="s">
        <v>19</v>
      </c>
    </row>
    <row collapsed="false" customFormat="false" customHeight="false" hidden="false" ht="14.9" outlineLevel="0" r="51">
      <c r="B51" s="13" t="s">
        <v>36</v>
      </c>
      <c r="C51" s="14" t="s">
        <v>37</v>
      </c>
      <c r="D51" s="14" t="s">
        <v>38</v>
      </c>
      <c r="E51" s="14" t="s">
        <v>19</v>
      </c>
      <c r="F51" s="14" t="n">
        <v>20</v>
      </c>
      <c r="G51" s="15" t="n">
        <v>750000</v>
      </c>
      <c r="H51" s="15" t="n">
        <v>0</v>
      </c>
      <c r="I51" s="15" t="s">
        <v>25</v>
      </c>
      <c r="J51" s="14" t="s">
        <v>22</v>
      </c>
      <c r="K51" s="16" t="s">
        <v>25</v>
      </c>
      <c r="L51" s="14" t="s">
        <v>19</v>
      </c>
      <c r="M51" s="14" t="s">
        <v>19</v>
      </c>
      <c r="N51" s="14" t="s">
        <v>19</v>
      </c>
      <c r="O51" s="14" t="s">
        <v>19</v>
      </c>
      <c r="P51" s="14" t="s">
        <v>19</v>
      </c>
    </row>
    <row collapsed="false" customFormat="false" customHeight="false" hidden="false" ht="14.9" outlineLevel="0" r="52">
      <c r="B52" s="20" t="s">
        <v>36</v>
      </c>
      <c r="C52" s="21" t="s">
        <v>37</v>
      </c>
      <c r="D52" s="21" t="s">
        <v>38</v>
      </c>
      <c r="E52" s="21" t="s">
        <v>19</v>
      </c>
      <c r="F52" s="21" t="n">
        <v>20</v>
      </c>
      <c r="G52" s="22" t="n">
        <v>750000</v>
      </c>
      <c r="H52" s="22" t="n">
        <v>0</v>
      </c>
      <c r="I52" s="22" t="s">
        <v>25</v>
      </c>
      <c r="J52" s="21" t="s">
        <v>22</v>
      </c>
      <c r="K52" s="23" t="s">
        <v>20</v>
      </c>
      <c r="L52" s="21" t="s">
        <v>19</v>
      </c>
      <c r="M52" s="21" t="s">
        <v>19</v>
      </c>
      <c r="N52" s="21" t="s">
        <v>19</v>
      </c>
      <c r="O52" s="21" t="s">
        <v>19</v>
      </c>
      <c r="P52" s="21" t="s">
        <v>19</v>
      </c>
    </row>
    <row collapsed="false" customFormat="false" customHeight="false" hidden="false" ht="13.3" outlineLevel="0" r="53">
      <c r="B53" s="32"/>
      <c r="C53" s="18"/>
      <c r="D53" s="18"/>
      <c r="E53" s="18"/>
      <c r="F53" s="18"/>
      <c r="G53" s="15"/>
      <c r="H53" s="15"/>
      <c r="I53" s="15"/>
      <c r="J53" s="18"/>
      <c r="K53" s="19"/>
      <c r="L53" s="18"/>
      <c r="M53" s="18"/>
      <c r="N53" s="18"/>
      <c r="O53" s="18"/>
      <c r="P53" s="18"/>
    </row>
    <row collapsed="false" customFormat="false" customHeight="false" hidden="false" ht="14.5" outlineLevel="0" r="54">
      <c r="A54" s="1" t="s">
        <v>40</v>
      </c>
      <c r="B54" s="13"/>
      <c r="C54" s="14"/>
      <c r="D54" s="14"/>
      <c r="E54" s="14"/>
      <c r="F54" s="14"/>
      <c r="G54" s="15"/>
      <c r="H54" s="14"/>
      <c r="I54" s="14"/>
      <c r="J54" s="14"/>
      <c r="K54" s="17"/>
      <c r="L54" s="14"/>
      <c r="M54" s="14"/>
      <c r="N54" s="14"/>
      <c r="O54" s="14"/>
      <c r="P54" s="14"/>
    </row>
    <row collapsed="false" customFormat="false" customHeight="false" hidden="false" ht="28.35" outlineLevel="0" r="55">
      <c r="B55" s="2" t="s">
        <v>2</v>
      </c>
      <c r="C55" s="2" t="s">
        <v>3</v>
      </c>
      <c r="D55" s="2" t="s">
        <v>4</v>
      </c>
      <c r="E55" s="2" t="s">
        <v>5</v>
      </c>
      <c r="F55" s="2" t="s">
        <v>6</v>
      </c>
      <c r="G55" s="2" t="s">
        <v>7</v>
      </c>
      <c r="H55" s="2" t="s">
        <v>8</v>
      </c>
      <c r="I55" s="2" t="s">
        <v>9</v>
      </c>
      <c r="J55" s="2" t="s">
        <v>10</v>
      </c>
      <c r="K55" s="2" t="s">
        <v>11</v>
      </c>
      <c r="L55" s="2" t="s">
        <v>12</v>
      </c>
      <c r="M55" s="2" t="s">
        <v>13</v>
      </c>
      <c r="N55" s="2" t="s">
        <v>14</v>
      </c>
      <c r="O55" s="2" t="s">
        <v>15</v>
      </c>
      <c r="P55" s="2" t="s">
        <v>16</v>
      </c>
    </row>
    <row collapsed="false" customFormat="true" customHeight="false" hidden="false" ht="14.9" outlineLevel="0" r="56" s="33">
      <c r="B56" s="3" t="e">
        <f aca="false">Table248[[#this row],['Construction']]&amp;" "&amp;Table248[[#this row],[policy type  / occupancy]]</f>
        <v>#VALUE!</v>
      </c>
      <c r="C56" s="4" t="s">
        <v>17</v>
      </c>
      <c r="D56" s="4" t="s">
        <v>18</v>
      </c>
      <c r="E56" s="4" t="s">
        <v>19</v>
      </c>
      <c r="F56" s="4" t="s">
        <v>19</v>
      </c>
      <c r="G56" s="5" t="n">
        <v>100000</v>
      </c>
      <c r="H56" s="4" t="s">
        <v>20</v>
      </c>
      <c r="I56" s="4" t="s">
        <v>21</v>
      </c>
      <c r="J56" s="4" t="s">
        <v>22</v>
      </c>
      <c r="K56" s="8" t="n">
        <v>0</v>
      </c>
      <c r="L56" s="4" t="s">
        <v>19</v>
      </c>
      <c r="M56" s="4" t="s">
        <v>19</v>
      </c>
      <c r="N56" s="4" t="s">
        <v>19</v>
      </c>
      <c r="O56" s="4" t="s">
        <v>19</v>
      </c>
      <c r="P56" s="4" t="s">
        <v>19</v>
      </c>
    </row>
    <row collapsed="false" customFormat="false" customHeight="false" hidden="false" ht="14.9" outlineLevel="0" r="57">
      <c r="B57" s="13" t="e">
        <f aca="false">Table248[[#this row],['Construction']]&amp;" "&amp;Table248[[#this row],[policy type  / occupancy]]</f>
        <v>#VALUE!</v>
      </c>
      <c r="C57" s="14" t="s">
        <v>17</v>
      </c>
      <c r="D57" s="14" t="s">
        <v>26</v>
      </c>
      <c r="E57" s="14" t="s">
        <v>19</v>
      </c>
      <c r="F57" s="14" t="s">
        <v>19</v>
      </c>
      <c r="G57" s="15" t="n">
        <v>100000</v>
      </c>
      <c r="H57" s="14" t="s">
        <v>20</v>
      </c>
      <c r="I57" s="14" t="s">
        <v>21</v>
      </c>
      <c r="J57" s="14" t="s">
        <v>22</v>
      </c>
      <c r="K57" s="19" t="n">
        <v>0</v>
      </c>
      <c r="L57" s="14" t="s">
        <v>19</v>
      </c>
      <c r="M57" s="14" t="s">
        <v>19</v>
      </c>
      <c r="N57" s="14" t="s">
        <v>19</v>
      </c>
      <c r="O57" s="14" t="s">
        <v>19</v>
      </c>
      <c r="P57" s="14" t="s">
        <v>19</v>
      </c>
    </row>
    <row collapsed="false" customFormat="true" customHeight="false" hidden="false" ht="14.9" outlineLevel="0" r="58" s="33">
      <c r="B58" s="3" t="e">
        <f aca="false">Table248[[#this row],['Construction']]&amp;" "&amp;Table248[[#this row],[policy type  / occupancy]]</f>
        <v>#VALUE!</v>
      </c>
      <c r="C58" s="4" t="s">
        <v>29</v>
      </c>
      <c r="D58" s="4" t="s">
        <v>18</v>
      </c>
      <c r="E58" s="4" t="s">
        <v>19</v>
      </c>
      <c r="F58" s="4" t="s">
        <v>19</v>
      </c>
      <c r="G58" s="5" t="n">
        <v>0</v>
      </c>
      <c r="H58" s="5" t="n">
        <v>0</v>
      </c>
      <c r="I58" s="5" t="n">
        <v>25000</v>
      </c>
      <c r="J58" s="4" t="s">
        <v>30</v>
      </c>
      <c r="K58" s="6" t="n">
        <v>0</v>
      </c>
      <c r="L58" s="4" t="s">
        <v>19</v>
      </c>
      <c r="M58" s="4" t="s">
        <v>19</v>
      </c>
      <c r="N58" s="4" t="s">
        <v>19</v>
      </c>
      <c r="O58" s="4" t="s">
        <v>19</v>
      </c>
      <c r="P58" s="4" t="s">
        <v>19</v>
      </c>
    </row>
    <row collapsed="false" customFormat="true" customHeight="false" hidden="false" ht="14.9" outlineLevel="0" r="59" s="33">
      <c r="B59" s="34" t="e">
        <f aca="false">Table248[[#this row],['Construction']]&amp;" "&amp;Table248[[#this row],[policy type  / occupancy]]</f>
        <v>#VALUE!</v>
      </c>
      <c r="C59" s="35" t="s">
        <v>29</v>
      </c>
      <c r="D59" s="35" t="s">
        <v>26</v>
      </c>
      <c r="E59" s="35" t="s">
        <v>19</v>
      </c>
      <c r="F59" s="35" t="s">
        <v>19</v>
      </c>
      <c r="G59" s="15" t="n">
        <v>0</v>
      </c>
      <c r="H59" s="15" t="n">
        <v>0</v>
      </c>
      <c r="I59" s="15" t="n">
        <v>25000</v>
      </c>
      <c r="J59" s="35" t="s">
        <v>30</v>
      </c>
      <c r="K59" s="36" t="n">
        <v>0</v>
      </c>
      <c r="L59" s="35" t="s">
        <v>19</v>
      </c>
      <c r="M59" s="35" t="s">
        <v>19</v>
      </c>
      <c r="N59" s="35" t="s">
        <v>19</v>
      </c>
      <c r="O59" s="35" t="s">
        <v>19</v>
      </c>
      <c r="P59" s="35" t="s">
        <v>19</v>
      </c>
    </row>
    <row collapsed="false" customFormat="true" customHeight="false" hidden="false" ht="14.9" outlineLevel="0" r="60" s="33">
      <c r="B60" s="3" t="e">
        <f aca="false">Table248[[#this row],['Construction']]&amp;" "&amp;Table248[[#this row],[policy type  / occupancy]]</f>
        <v>#VALUE!</v>
      </c>
      <c r="C60" s="4" t="s">
        <v>35</v>
      </c>
      <c r="D60" s="4" t="s">
        <v>18</v>
      </c>
      <c r="E60" s="4" t="s">
        <v>19</v>
      </c>
      <c r="F60" s="4" t="s">
        <v>19</v>
      </c>
      <c r="G60" s="5" t="s">
        <v>34</v>
      </c>
      <c r="H60" s="5" t="n">
        <v>0</v>
      </c>
      <c r="I60" s="5" t="n">
        <v>50000</v>
      </c>
      <c r="J60" s="4" t="s">
        <v>30</v>
      </c>
      <c r="K60" s="6" t="n">
        <v>0</v>
      </c>
      <c r="L60" s="4" t="s">
        <v>19</v>
      </c>
      <c r="M60" s="4" t="s">
        <v>19</v>
      </c>
      <c r="N60" s="4" t="s">
        <v>19</v>
      </c>
      <c r="O60" s="4" t="s">
        <v>19</v>
      </c>
      <c r="P60" s="4" t="s">
        <v>19</v>
      </c>
    </row>
    <row collapsed="false" customFormat="true" customHeight="false" hidden="false" ht="14.9" outlineLevel="0" r="61" s="33">
      <c r="B61" s="34" t="e">
        <f aca="false">Table248[[#this row],['Construction']]&amp;" "&amp;Table248[[#this row],[policy type  / occupancy]]</f>
        <v>#VALUE!</v>
      </c>
      <c r="C61" s="35" t="s">
        <v>35</v>
      </c>
      <c r="D61" s="35" t="s">
        <v>26</v>
      </c>
      <c r="E61" s="35" t="s">
        <v>19</v>
      </c>
      <c r="F61" s="35" t="s">
        <v>19</v>
      </c>
      <c r="G61" s="15" t="s">
        <v>34</v>
      </c>
      <c r="H61" s="15" t="n">
        <v>0</v>
      </c>
      <c r="I61" s="15" t="n">
        <v>50000</v>
      </c>
      <c r="J61" s="35" t="s">
        <v>30</v>
      </c>
      <c r="K61" s="36" t="n">
        <v>0</v>
      </c>
      <c r="L61" s="35" t="s">
        <v>19</v>
      </c>
      <c r="M61" s="35" t="s">
        <v>19</v>
      </c>
      <c r="N61" s="35" t="s">
        <v>19</v>
      </c>
      <c r="O61" s="35" t="s">
        <v>19</v>
      </c>
      <c r="P61" s="35" t="s">
        <v>19</v>
      </c>
    </row>
    <row collapsed="false" customFormat="true" customHeight="false" hidden="false" ht="13.3" outlineLevel="0" r="62" s="33">
      <c r="B62" s="5" t="s">
        <v>36</v>
      </c>
      <c r="C62" s="5" t="s">
        <v>37</v>
      </c>
      <c r="D62" s="5" t="s">
        <v>38</v>
      </c>
      <c r="E62" s="5" t="s">
        <v>19</v>
      </c>
      <c r="F62" s="37" t="n">
        <v>20</v>
      </c>
      <c r="G62" s="5" t="n">
        <v>750000</v>
      </c>
      <c r="H62" s="5" t="n">
        <v>0</v>
      </c>
      <c r="I62" s="5" t="s">
        <v>25</v>
      </c>
      <c r="J62" s="29" t="s">
        <v>22</v>
      </c>
      <c r="K62" s="8" t="s">
        <v>20</v>
      </c>
      <c r="L62" s="8" t="s">
        <v>19</v>
      </c>
      <c r="M62" s="8" t="s">
        <v>19</v>
      </c>
      <c r="N62" s="8" t="s">
        <v>19</v>
      </c>
      <c r="O62" s="8" t="s">
        <v>19</v>
      </c>
      <c r="P62" s="8" t="s">
        <v>19</v>
      </c>
    </row>
    <row collapsed="false" customFormat="false" customHeight="false" hidden="false" ht="14.5" outlineLevel="0" r="64">
      <c r="A64" s="1" t="s">
        <v>41</v>
      </c>
      <c r="B64" s="13"/>
      <c r="C64" s="14"/>
      <c r="D64" s="14"/>
      <c r="E64" s="14"/>
      <c r="F64" s="14"/>
      <c r="G64" s="15"/>
      <c r="H64" s="14"/>
      <c r="I64" s="14"/>
      <c r="J64" s="14"/>
      <c r="K64" s="17"/>
      <c r="L64" s="14"/>
      <c r="M64" s="14"/>
      <c r="N64" s="14"/>
      <c r="O64" s="14"/>
      <c r="P64" s="14"/>
    </row>
    <row collapsed="false" customFormat="false" customHeight="true" hidden="false" ht="36.75" outlineLevel="0" r="65">
      <c r="B65" s="2" t="s">
        <v>2</v>
      </c>
      <c r="C65" s="2" t="s">
        <v>3</v>
      </c>
      <c r="D65" s="2" t="s">
        <v>4</v>
      </c>
      <c r="E65" s="2" t="s">
        <v>5</v>
      </c>
      <c r="F65" s="2" t="s">
        <v>6</v>
      </c>
      <c r="G65" s="2" t="s">
        <v>7</v>
      </c>
      <c r="H65" s="2" t="s">
        <v>8</v>
      </c>
      <c r="I65" s="2" t="s">
        <v>9</v>
      </c>
      <c r="J65" s="2" t="s">
        <v>10</v>
      </c>
      <c r="K65" s="2" t="s">
        <v>11</v>
      </c>
      <c r="L65" s="2" t="s">
        <v>12</v>
      </c>
      <c r="M65" s="2" t="s">
        <v>13</v>
      </c>
      <c r="N65" s="2" t="s">
        <v>14</v>
      </c>
      <c r="O65" s="2" t="s">
        <v>15</v>
      </c>
      <c r="P65" s="2" t="s">
        <v>16</v>
      </c>
    </row>
    <row collapsed="false" customFormat="false" customHeight="false" hidden="false" ht="14.9" outlineLevel="0" r="66">
      <c r="B66" s="13" t="s">
        <v>42</v>
      </c>
      <c r="C66" s="14" t="s">
        <v>17</v>
      </c>
      <c r="D66" s="14" t="s">
        <v>18</v>
      </c>
      <c r="E66" s="14" t="s">
        <v>19</v>
      </c>
      <c r="F66" s="14" t="s">
        <v>19</v>
      </c>
      <c r="G66" s="15" t="n">
        <v>100000</v>
      </c>
      <c r="H66" s="14" t="s">
        <v>20</v>
      </c>
      <c r="I66" s="14" t="s">
        <v>21</v>
      </c>
      <c r="J66" s="14" t="s">
        <v>22</v>
      </c>
      <c r="K66" s="19" t="n">
        <v>0</v>
      </c>
      <c r="L66" s="14" t="s">
        <v>19</v>
      </c>
      <c r="M66" s="14" t="s">
        <v>19</v>
      </c>
      <c r="N66" s="14" t="s">
        <v>19</v>
      </c>
      <c r="O66" s="14" t="s">
        <v>19</v>
      </c>
      <c r="P66" s="14" t="s">
        <v>19</v>
      </c>
    </row>
    <row collapsed="false" customFormat="false" customHeight="false" hidden="false" ht="14.9" outlineLevel="0" r="67">
      <c r="B67" s="13" t="s">
        <v>43</v>
      </c>
      <c r="C67" s="14" t="s">
        <v>17</v>
      </c>
      <c r="D67" s="14" t="s">
        <v>26</v>
      </c>
      <c r="E67" s="14" t="s">
        <v>19</v>
      </c>
      <c r="F67" s="14" t="s">
        <v>19</v>
      </c>
      <c r="G67" s="15" t="n">
        <v>100000</v>
      </c>
      <c r="H67" s="14" t="s">
        <v>20</v>
      </c>
      <c r="I67" s="14" t="s">
        <v>21</v>
      </c>
      <c r="J67" s="14" t="s">
        <v>22</v>
      </c>
      <c r="K67" s="19" t="n">
        <v>0</v>
      </c>
      <c r="L67" s="14" t="s">
        <v>19</v>
      </c>
      <c r="M67" s="14" t="s">
        <v>19</v>
      </c>
      <c r="N67" s="14" t="s">
        <v>19</v>
      </c>
      <c r="O67" s="14" t="s">
        <v>19</v>
      </c>
      <c r="P67" s="14" t="s">
        <v>19</v>
      </c>
    </row>
    <row collapsed="false" customFormat="false" customHeight="false" hidden="false" ht="14.9" outlineLevel="0" r="68">
      <c r="B68" s="13" t="e">
        <f aca="false">Table24810[[#this row],[policy type  / occupancy]]</f>
        <v>#VALUE!</v>
      </c>
      <c r="C68" s="14" t="s">
        <v>27</v>
      </c>
      <c r="D68" s="14" t="s">
        <v>19</v>
      </c>
      <c r="E68" s="14" t="s">
        <v>19</v>
      </c>
      <c r="F68" s="14" t="n">
        <v>1</v>
      </c>
      <c r="G68" s="15" t="n">
        <v>50000</v>
      </c>
      <c r="H68" s="14" t="s">
        <v>20</v>
      </c>
      <c r="I68" s="14" t="s">
        <v>21</v>
      </c>
      <c r="J68" s="14" t="s">
        <v>22</v>
      </c>
      <c r="K68" s="19" t="n">
        <v>0</v>
      </c>
      <c r="L68" s="14" t="s">
        <v>19</v>
      </c>
      <c r="M68" s="14" t="s">
        <v>19</v>
      </c>
      <c r="N68" s="14" t="s">
        <v>19</v>
      </c>
      <c r="O68" s="14" t="s">
        <v>19</v>
      </c>
      <c r="P68" s="14" t="s">
        <v>19</v>
      </c>
    </row>
    <row collapsed="false" customFormat="false" customHeight="false" hidden="false" ht="13.3" outlineLevel="0" r="69">
      <c r="B69" s="13"/>
      <c r="C69" s="14"/>
      <c r="D69" s="14"/>
      <c r="E69" s="14"/>
      <c r="F69" s="14"/>
      <c r="G69" s="15"/>
      <c r="H69" s="14"/>
      <c r="I69" s="14"/>
      <c r="J69" s="14"/>
      <c r="K69" s="17"/>
      <c r="L69" s="14"/>
      <c r="M69" s="14"/>
      <c r="N69" s="14"/>
      <c r="O69" s="14"/>
      <c r="P69" s="14"/>
    </row>
    <row collapsed="false" customFormat="false" customHeight="false" hidden="false" ht="14.5" outlineLevel="0" r="70">
      <c r="A70" s="1" t="s">
        <v>44</v>
      </c>
      <c r="B70" s="13"/>
      <c r="C70" s="14"/>
      <c r="D70" s="14"/>
      <c r="E70" s="14"/>
      <c r="F70" s="14"/>
      <c r="G70" s="15"/>
      <c r="H70" s="14"/>
      <c r="I70" s="14"/>
      <c r="J70" s="14"/>
      <c r="K70" s="17"/>
      <c r="L70" s="14"/>
      <c r="M70" s="14"/>
      <c r="N70" s="14"/>
      <c r="O70" s="14"/>
      <c r="P70" s="14"/>
    </row>
    <row collapsed="false" customFormat="false" customHeight="false" hidden="false" ht="28.35" outlineLevel="0" r="71">
      <c r="B71" s="2" t="s">
        <v>2</v>
      </c>
      <c r="C71" s="2" t="s">
        <v>3</v>
      </c>
      <c r="D71" s="2" t="s">
        <v>4</v>
      </c>
      <c r="E71" s="2" t="s">
        <v>5</v>
      </c>
      <c r="F71" s="2" t="s">
        <v>6</v>
      </c>
      <c r="G71" s="2" t="s">
        <v>7</v>
      </c>
      <c r="H71" s="2" t="s">
        <v>8</v>
      </c>
      <c r="I71" s="2" t="s">
        <v>9</v>
      </c>
      <c r="J71" s="2" t="s">
        <v>10</v>
      </c>
      <c r="K71" s="2" t="s">
        <v>11</v>
      </c>
      <c r="L71" s="2" t="s">
        <v>12</v>
      </c>
      <c r="M71" s="2" t="s">
        <v>13</v>
      </c>
      <c r="N71" s="2" t="s">
        <v>14</v>
      </c>
      <c r="O71" s="2" t="s">
        <v>15</v>
      </c>
      <c r="P71" s="2" t="s">
        <v>16</v>
      </c>
    </row>
    <row collapsed="false" customFormat="false" customHeight="false" hidden="false" ht="14.9" outlineLevel="0" r="72">
      <c r="B72" s="38" t="e">
        <f aca="false">Table2481011[[#this row],['Construction']]&amp;" "&amp;Table2481011[[#this row],[policy type  / occupancy]]</f>
        <v>#VALUE!</v>
      </c>
      <c r="C72" s="4" t="s">
        <v>17</v>
      </c>
      <c r="D72" s="4" t="s">
        <v>18</v>
      </c>
      <c r="E72" s="4" t="s">
        <v>19</v>
      </c>
      <c r="F72" s="4" t="s">
        <v>19</v>
      </c>
      <c r="G72" s="5" t="n">
        <v>100000</v>
      </c>
      <c r="H72" s="4" t="s">
        <v>20</v>
      </c>
      <c r="I72" s="4" t="s">
        <v>21</v>
      </c>
      <c r="J72" s="4" t="s">
        <v>22</v>
      </c>
      <c r="K72" s="8" t="n">
        <v>0</v>
      </c>
      <c r="L72" s="4" t="s">
        <v>19</v>
      </c>
      <c r="M72" s="4" t="s">
        <v>19</v>
      </c>
      <c r="N72" s="4" t="s">
        <v>19</v>
      </c>
      <c r="O72" s="4" t="s">
        <v>19</v>
      </c>
      <c r="P72" s="4" t="s">
        <v>19</v>
      </c>
    </row>
    <row collapsed="false" customFormat="false" customHeight="false" hidden="false" ht="14.9" outlineLevel="0" r="73">
      <c r="B73" s="39" t="e">
        <f aca="false">Table2481011[[#this row],['Construction']]&amp;" "&amp;Table2481011[[#this row],[policy type  / occupancy]]</f>
        <v>#VALUE!</v>
      </c>
      <c r="C73" s="14" t="s">
        <v>17</v>
      </c>
      <c r="D73" s="14" t="s">
        <v>26</v>
      </c>
      <c r="E73" s="14" t="s">
        <v>19</v>
      </c>
      <c r="F73" s="14" t="s">
        <v>19</v>
      </c>
      <c r="G73" s="15" t="n">
        <v>100000</v>
      </c>
      <c r="H73" s="14" t="s">
        <v>20</v>
      </c>
      <c r="I73" s="14" t="s">
        <v>21</v>
      </c>
      <c r="J73" s="14" t="s">
        <v>22</v>
      </c>
      <c r="K73" s="19" t="n">
        <v>0</v>
      </c>
      <c r="L73" s="14" t="s">
        <v>19</v>
      </c>
      <c r="M73" s="14" t="s">
        <v>19</v>
      </c>
      <c r="N73" s="14" t="s">
        <v>19</v>
      </c>
      <c r="O73" s="14" t="s">
        <v>19</v>
      </c>
      <c r="P73" s="14" t="s">
        <v>19</v>
      </c>
    </row>
    <row collapsed="false" customFormat="false" customHeight="false" hidden="false" ht="14.9" outlineLevel="0" r="74">
      <c r="B74" s="40" t="e">
        <f aca="false">Table2481011[[#this row],[policy type  / occupancy]]</f>
        <v>#VALUE!</v>
      </c>
      <c r="C74" s="29" t="s">
        <v>27</v>
      </c>
      <c r="D74" s="29" t="s">
        <v>28</v>
      </c>
      <c r="E74" s="29" t="s">
        <v>19</v>
      </c>
      <c r="F74" s="29" t="n">
        <v>1</v>
      </c>
      <c r="G74" s="41" t="n">
        <v>50000</v>
      </c>
      <c r="H74" s="41" t="s">
        <v>20</v>
      </c>
      <c r="I74" s="41" t="s">
        <v>21</v>
      </c>
      <c r="J74" s="42" t="s">
        <v>22</v>
      </c>
      <c r="K74" s="8" t="n">
        <v>0</v>
      </c>
      <c r="L74" s="29" t="s">
        <v>19</v>
      </c>
      <c r="M74" s="29" t="s">
        <v>19</v>
      </c>
      <c r="N74" s="29" t="s">
        <v>19</v>
      </c>
      <c r="O74" s="29" t="s">
        <v>19</v>
      </c>
      <c r="P74" s="29" t="s">
        <v>19</v>
      </c>
    </row>
    <row collapsed="false" customFormat="false" customHeight="false" hidden="false" ht="14.9" outlineLevel="0" r="75">
      <c r="B75" s="39" t="e">
        <f aca="false">Table2481011[[#this row],['Construction']]&amp;" "&amp;Table2481011[[#this row],[policy type  / occupancy]]</f>
        <v>#VALUE!</v>
      </c>
      <c r="C75" s="14" t="s">
        <v>29</v>
      </c>
      <c r="D75" s="14" t="s">
        <v>18</v>
      </c>
      <c r="E75" s="14" t="s">
        <v>19</v>
      </c>
      <c r="F75" s="14" t="s">
        <v>19</v>
      </c>
      <c r="G75" s="15" t="n">
        <v>0</v>
      </c>
      <c r="H75" s="15" t="n">
        <v>0</v>
      </c>
      <c r="I75" s="15" t="n">
        <v>25000</v>
      </c>
      <c r="J75" s="14" t="s">
        <v>30</v>
      </c>
      <c r="K75" s="19" t="n">
        <v>0</v>
      </c>
      <c r="L75" s="14" t="s">
        <v>19</v>
      </c>
      <c r="M75" s="14" t="s">
        <v>19</v>
      </c>
      <c r="N75" s="14" t="s">
        <v>19</v>
      </c>
      <c r="O75" s="14" t="s">
        <v>19</v>
      </c>
      <c r="P75" s="14" t="s">
        <v>19</v>
      </c>
    </row>
    <row collapsed="false" customFormat="false" customHeight="false" hidden="false" ht="14.9" outlineLevel="0" r="76">
      <c r="B76" s="38" t="e">
        <f aca="false">Table2481011[[#this row],['Construction']]&amp;" "&amp;Table2481011[[#this row],[policy type  / occupancy]]</f>
        <v>#VALUE!</v>
      </c>
      <c r="C76" s="4" t="s">
        <v>29</v>
      </c>
      <c r="D76" s="4" t="s">
        <v>26</v>
      </c>
      <c r="E76" s="4" t="s">
        <v>19</v>
      </c>
      <c r="F76" s="4" t="s">
        <v>19</v>
      </c>
      <c r="G76" s="5" t="n">
        <v>0</v>
      </c>
      <c r="H76" s="5" t="n">
        <v>0</v>
      </c>
      <c r="I76" s="5" t="n">
        <v>25000</v>
      </c>
      <c r="J76" s="4" t="s">
        <v>30</v>
      </c>
      <c r="K76" s="8" t="n">
        <v>0</v>
      </c>
      <c r="L76" s="4" t="s">
        <v>19</v>
      </c>
      <c r="M76" s="4" t="s">
        <v>19</v>
      </c>
      <c r="N76" s="4" t="s">
        <v>19</v>
      </c>
      <c r="O76" s="4" t="s">
        <v>19</v>
      </c>
      <c r="P76" s="4" t="s">
        <v>19</v>
      </c>
    </row>
    <row collapsed="false" customFormat="false" customHeight="false" hidden="false" ht="14.9" outlineLevel="0" r="77">
      <c r="B77" s="39" t="e">
        <f aca="false">Table2481011[[#this row],['Construction']]&amp;" "&amp;Table2481011[[#this row],[policy type  / occupancy]]</f>
        <v>#VALUE!</v>
      </c>
      <c r="C77" s="18" t="s">
        <v>35</v>
      </c>
      <c r="D77" s="18" t="s">
        <v>18</v>
      </c>
      <c r="E77" s="18" t="s">
        <v>19</v>
      </c>
      <c r="F77" s="18" t="s">
        <v>19</v>
      </c>
      <c r="G77" s="43" t="s">
        <v>34</v>
      </c>
      <c r="H77" s="43" t="n">
        <v>0</v>
      </c>
      <c r="I77" s="43" t="n">
        <v>50000</v>
      </c>
      <c r="J77" s="44" t="s">
        <v>30</v>
      </c>
      <c r="K77" s="19" t="n">
        <v>0</v>
      </c>
      <c r="L77" s="18" t="s">
        <v>19</v>
      </c>
      <c r="M77" s="18" t="s">
        <v>19</v>
      </c>
      <c r="N77" s="18" t="s">
        <v>19</v>
      </c>
      <c r="O77" s="18" t="s">
        <v>19</v>
      </c>
      <c r="P77" s="18" t="s">
        <v>19</v>
      </c>
    </row>
    <row collapsed="false" customFormat="false" customHeight="false" hidden="false" ht="14.9" outlineLevel="0" r="78">
      <c r="B78" s="38" t="e">
        <f aca="false">Table2481011[[#this row],['Construction']]&amp;" "&amp;Table2481011[[#this row],[policy type  / occupancy]]</f>
        <v>#VALUE!</v>
      </c>
      <c r="C78" s="29" t="s">
        <v>35</v>
      </c>
      <c r="D78" s="29" t="s">
        <v>26</v>
      </c>
      <c r="E78" s="29" t="s">
        <v>19</v>
      </c>
      <c r="F78" s="29" t="s">
        <v>19</v>
      </c>
      <c r="G78" s="41" t="s">
        <v>34</v>
      </c>
      <c r="H78" s="41" t="n">
        <v>0</v>
      </c>
      <c r="I78" s="41" t="n">
        <v>50000</v>
      </c>
      <c r="J78" s="42" t="s">
        <v>30</v>
      </c>
      <c r="K78" s="8" t="n">
        <v>0</v>
      </c>
      <c r="L78" s="29" t="s">
        <v>19</v>
      </c>
      <c r="M78" s="29" t="s">
        <v>19</v>
      </c>
      <c r="N78" s="29" t="s">
        <v>19</v>
      </c>
      <c r="O78" s="29" t="s">
        <v>19</v>
      </c>
      <c r="P78" s="29" t="s">
        <v>19</v>
      </c>
    </row>
    <row collapsed="false" customFormat="false" customHeight="false" hidden="false" ht="14.9" outlineLevel="0" r="79">
      <c r="B79" s="45" t="s">
        <v>36</v>
      </c>
      <c r="C79" s="14" t="s">
        <v>37</v>
      </c>
      <c r="D79" s="18" t="s">
        <v>38</v>
      </c>
      <c r="E79" s="18" t="s">
        <v>19</v>
      </c>
      <c r="F79" s="18" t="n">
        <v>20</v>
      </c>
      <c r="G79" s="43" t="n">
        <v>750000</v>
      </c>
      <c r="H79" s="43" t="n">
        <v>0</v>
      </c>
      <c r="I79" s="43" t="s">
        <v>25</v>
      </c>
      <c r="J79" s="44" t="s">
        <v>22</v>
      </c>
      <c r="K79" s="19" t="n">
        <v>0</v>
      </c>
      <c r="L79" s="18" t="s">
        <v>19</v>
      </c>
      <c r="M79" s="18" t="s">
        <v>19</v>
      </c>
      <c r="N79" s="18" t="s">
        <v>19</v>
      </c>
      <c r="O79" s="18" t="s">
        <v>19</v>
      </c>
      <c r="P79" s="18" t="s">
        <v>19</v>
      </c>
    </row>
    <row collapsed="false" customFormat="false" customHeight="false" hidden="false" ht="13.3" outlineLevel="0" r="80">
      <c r="B80" s="13"/>
      <c r="C80" s="14"/>
      <c r="D80" s="14"/>
      <c r="E80" s="14"/>
      <c r="F80" s="14"/>
      <c r="G80" s="15"/>
      <c r="H80" s="14"/>
      <c r="I80" s="14"/>
      <c r="J80" s="14"/>
      <c r="K80" s="19"/>
      <c r="L80" s="14"/>
      <c r="M80" s="14"/>
      <c r="N80" s="14"/>
      <c r="O80" s="14"/>
      <c r="P80" s="14"/>
    </row>
    <row collapsed="false" customFormat="false" customHeight="false" hidden="false" ht="14.5" outlineLevel="0" r="81">
      <c r="A81" s="1" t="s">
        <v>45</v>
      </c>
    </row>
    <row collapsed="false" customFormat="false" customHeight="false" hidden="false" ht="28.35" outlineLevel="0" r="82">
      <c r="B82" s="2" t="s">
        <v>2</v>
      </c>
      <c r="C82" s="2" t="s">
        <v>3</v>
      </c>
      <c r="D82" s="2" t="s">
        <v>4</v>
      </c>
      <c r="E82" s="2" t="s">
        <v>5</v>
      </c>
      <c r="F82" s="2" t="s">
        <v>6</v>
      </c>
      <c r="G82" s="2" t="s">
        <v>7</v>
      </c>
      <c r="H82" s="2" t="s">
        <v>8</v>
      </c>
      <c r="I82" s="2" t="s">
        <v>9</v>
      </c>
      <c r="J82" s="2" t="s">
        <v>10</v>
      </c>
      <c r="K82" s="2" t="s">
        <v>11</v>
      </c>
      <c r="L82" s="2" t="s">
        <v>12</v>
      </c>
      <c r="M82" s="2" t="s">
        <v>13</v>
      </c>
      <c r="N82" s="2" t="s">
        <v>14</v>
      </c>
      <c r="O82" s="2" t="s">
        <v>15</v>
      </c>
      <c r="P82" s="2" t="s">
        <v>16</v>
      </c>
    </row>
    <row collapsed="false" customFormat="false" customHeight="false" hidden="false" ht="14.9" outlineLevel="0" r="83">
      <c r="B83" s="38" t="e">
        <f aca="false">Table2459[[#this row],['Construction']]&amp;" "&amp;Table2459[[#this row],[policy type  / occupancy]]</f>
        <v>#VALUE!</v>
      </c>
      <c r="C83" s="4" t="s">
        <v>17</v>
      </c>
      <c r="D83" s="4" t="s">
        <v>18</v>
      </c>
      <c r="E83" s="4" t="n">
        <v>1980</v>
      </c>
      <c r="F83" s="4" t="s">
        <v>19</v>
      </c>
      <c r="G83" s="5" t="n">
        <v>100000</v>
      </c>
      <c r="H83" s="4" t="s">
        <v>20</v>
      </c>
      <c r="I83" s="4" t="s">
        <v>21</v>
      </c>
      <c r="J83" s="4" t="s">
        <v>22</v>
      </c>
      <c r="K83" s="8" t="n">
        <v>0</v>
      </c>
      <c r="L83" s="4" t="s">
        <v>19</v>
      </c>
      <c r="M83" s="4" t="s">
        <v>19</v>
      </c>
      <c r="N83" s="4" t="s">
        <v>19</v>
      </c>
      <c r="O83" s="4" t="s">
        <v>19</v>
      </c>
      <c r="P83" s="4" t="s">
        <v>19</v>
      </c>
    </row>
    <row collapsed="false" customFormat="false" customHeight="false" hidden="false" ht="14.9" outlineLevel="0" r="84">
      <c r="B84" s="38" t="e">
        <f aca="false">Table2459[[#this row],['Construction']]&amp;" "&amp;Table2459[[#this row],[policy type  / occupancy]]</f>
        <v>#VALUE!</v>
      </c>
      <c r="C84" s="4" t="s">
        <v>17</v>
      </c>
      <c r="D84" s="4" t="s">
        <v>18</v>
      </c>
      <c r="E84" s="4" t="n">
        <v>1998</v>
      </c>
      <c r="F84" s="4" t="s">
        <v>19</v>
      </c>
      <c r="G84" s="5" t="n">
        <v>100000</v>
      </c>
      <c r="H84" s="4" t="s">
        <v>20</v>
      </c>
      <c r="I84" s="4" t="s">
        <v>21</v>
      </c>
      <c r="J84" s="4" t="s">
        <v>22</v>
      </c>
      <c r="K84" s="8" t="n">
        <v>0</v>
      </c>
      <c r="L84" s="4" t="s">
        <v>19</v>
      </c>
      <c r="M84" s="4" t="s">
        <v>19</v>
      </c>
      <c r="N84" s="4" t="s">
        <v>19</v>
      </c>
      <c r="O84" s="4" t="s">
        <v>19</v>
      </c>
      <c r="P84" s="4" t="s">
        <v>19</v>
      </c>
    </row>
    <row collapsed="false" customFormat="false" customHeight="false" hidden="false" ht="14.9" outlineLevel="0" r="85">
      <c r="B85" s="46" t="e">
        <f aca="false">Table2459[[#this row],['Construction']]&amp;" "&amp;Table2459[[#this row],[policy type  / occupancy]]</f>
        <v>#VALUE!</v>
      </c>
      <c r="C85" s="10" t="s">
        <v>17</v>
      </c>
      <c r="D85" s="10" t="s">
        <v>18</v>
      </c>
      <c r="E85" s="10" t="n">
        <v>2004</v>
      </c>
      <c r="F85" s="10" t="s">
        <v>19</v>
      </c>
      <c r="G85" s="11" t="n">
        <v>100000</v>
      </c>
      <c r="H85" s="10" t="s">
        <v>20</v>
      </c>
      <c r="I85" s="10" t="s">
        <v>21</v>
      </c>
      <c r="J85" s="10" t="s">
        <v>22</v>
      </c>
      <c r="K85" s="12" t="n">
        <v>0</v>
      </c>
      <c r="L85" s="10" t="s">
        <v>19</v>
      </c>
      <c r="M85" s="10" t="s">
        <v>19</v>
      </c>
      <c r="N85" s="10" t="s">
        <v>19</v>
      </c>
      <c r="O85" s="10" t="s">
        <v>19</v>
      </c>
      <c r="P85" s="10" t="s">
        <v>19</v>
      </c>
    </row>
    <row collapsed="false" customFormat="false" customHeight="false" hidden="false" ht="14.9" outlineLevel="0" r="86">
      <c r="B86" s="39" t="e">
        <f aca="false">Table2459[[#this row],['Construction']]&amp;" "&amp;Table2459[[#this row],[policy type  / occupancy]]</f>
        <v>#VALUE!</v>
      </c>
      <c r="C86" s="14" t="s">
        <v>17</v>
      </c>
      <c r="D86" s="14" t="s">
        <v>26</v>
      </c>
      <c r="E86" s="14" t="n">
        <v>1980</v>
      </c>
      <c r="F86" s="14" t="s">
        <v>19</v>
      </c>
      <c r="G86" s="15" t="n">
        <v>100000</v>
      </c>
      <c r="H86" s="14" t="s">
        <v>20</v>
      </c>
      <c r="I86" s="14" t="s">
        <v>21</v>
      </c>
      <c r="J86" s="14" t="s">
        <v>22</v>
      </c>
      <c r="K86" s="19" t="n">
        <v>0</v>
      </c>
      <c r="L86" s="14" t="s">
        <v>19</v>
      </c>
      <c r="M86" s="14" t="s">
        <v>19</v>
      </c>
      <c r="N86" s="14" t="s">
        <v>19</v>
      </c>
      <c r="O86" s="14" t="s">
        <v>19</v>
      </c>
      <c r="P86" s="14" t="s">
        <v>19</v>
      </c>
    </row>
    <row collapsed="false" customFormat="false" customHeight="false" hidden="false" ht="14.9" outlineLevel="0" r="87">
      <c r="B87" s="39" t="e">
        <f aca="false">Table2459[[#this row],['Construction']]&amp;" "&amp;Table2459[[#this row],[policy type  / occupancy]]</f>
        <v>#VALUE!</v>
      </c>
      <c r="C87" s="14" t="s">
        <v>17</v>
      </c>
      <c r="D87" s="14" t="s">
        <v>26</v>
      </c>
      <c r="E87" s="14" t="n">
        <v>1998</v>
      </c>
      <c r="F87" s="14" t="s">
        <v>19</v>
      </c>
      <c r="G87" s="15" t="n">
        <v>100000</v>
      </c>
      <c r="H87" s="14" t="s">
        <v>20</v>
      </c>
      <c r="I87" s="14" t="s">
        <v>21</v>
      </c>
      <c r="J87" s="14" t="s">
        <v>22</v>
      </c>
      <c r="K87" s="19" t="n">
        <v>0</v>
      </c>
      <c r="L87" s="14" t="s">
        <v>19</v>
      </c>
      <c r="M87" s="14" t="s">
        <v>19</v>
      </c>
      <c r="N87" s="14" t="s">
        <v>19</v>
      </c>
      <c r="O87" s="14" t="s">
        <v>19</v>
      </c>
      <c r="P87" s="14" t="s">
        <v>19</v>
      </c>
    </row>
    <row collapsed="false" customFormat="false" customHeight="false" hidden="false" ht="14.9" outlineLevel="0" r="88">
      <c r="B88" s="47" t="e">
        <f aca="false">Table2459[[#this row],['Construction']]&amp;" "&amp;Table2459[[#this row],[policy type  / occupancy]]</f>
        <v>#VALUE!</v>
      </c>
      <c r="C88" s="21" t="s">
        <v>17</v>
      </c>
      <c r="D88" s="21" t="s">
        <v>26</v>
      </c>
      <c r="E88" s="21" t="n">
        <v>2004</v>
      </c>
      <c r="F88" s="21" t="s">
        <v>19</v>
      </c>
      <c r="G88" s="22" t="n">
        <v>100000</v>
      </c>
      <c r="H88" s="21" t="s">
        <v>20</v>
      </c>
      <c r="I88" s="21" t="s">
        <v>21</v>
      </c>
      <c r="J88" s="21" t="s">
        <v>22</v>
      </c>
      <c r="K88" s="23" t="n">
        <v>0</v>
      </c>
      <c r="L88" s="21" t="s">
        <v>19</v>
      </c>
      <c r="M88" s="21" t="s">
        <v>19</v>
      </c>
      <c r="N88" s="21" t="s">
        <v>19</v>
      </c>
      <c r="O88" s="21" t="s">
        <v>19</v>
      </c>
      <c r="P88" s="21" t="s">
        <v>19</v>
      </c>
    </row>
    <row collapsed="false" customFormat="false" customHeight="false" hidden="false" ht="14.9" outlineLevel="0" r="89">
      <c r="B89" s="38" t="e">
        <f aca="false">Table2459[[#this row],[policy type  / occupancy]]</f>
        <v>#VALUE!</v>
      </c>
      <c r="C89" s="4" t="s">
        <v>27</v>
      </c>
      <c r="D89" s="4" t="s">
        <v>28</v>
      </c>
      <c r="E89" s="4" t="n">
        <v>1974</v>
      </c>
      <c r="F89" s="4" t="n">
        <v>1</v>
      </c>
      <c r="G89" s="5" t="n">
        <v>50000</v>
      </c>
      <c r="H89" s="4" t="s">
        <v>20</v>
      </c>
      <c r="I89" s="4" t="s">
        <v>21</v>
      </c>
      <c r="J89" s="4" t="s">
        <v>22</v>
      </c>
      <c r="K89" s="6" t="n">
        <v>0</v>
      </c>
      <c r="L89" s="4" t="s">
        <v>19</v>
      </c>
      <c r="M89" s="4" t="s">
        <v>19</v>
      </c>
      <c r="N89" s="4" t="s">
        <v>19</v>
      </c>
      <c r="O89" s="4" t="s">
        <v>19</v>
      </c>
      <c r="P89" s="4" t="s">
        <v>19</v>
      </c>
    </row>
    <row collapsed="false" customFormat="false" customHeight="false" hidden="false" ht="14.9" outlineLevel="0" r="90">
      <c r="B90" s="38" t="e">
        <f aca="false">Table2459[[#this row],[policy type  / occupancy]]</f>
        <v>#VALUE!</v>
      </c>
      <c r="C90" s="4" t="s">
        <v>27</v>
      </c>
      <c r="D90" s="4" t="s">
        <v>28</v>
      </c>
      <c r="E90" s="4" t="n">
        <v>1992</v>
      </c>
      <c r="F90" s="4" t="n">
        <v>1</v>
      </c>
      <c r="G90" s="5" t="n">
        <v>50000</v>
      </c>
      <c r="H90" s="4" t="s">
        <v>20</v>
      </c>
      <c r="I90" s="4" t="s">
        <v>21</v>
      </c>
      <c r="J90" s="4" t="s">
        <v>22</v>
      </c>
      <c r="K90" s="6" t="n">
        <v>0</v>
      </c>
      <c r="L90" s="4" t="s">
        <v>19</v>
      </c>
      <c r="M90" s="4" t="s">
        <v>19</v>
      </c>
      <c r="N90" s="4" t="s">
        <v>19</v>
      </c>
      <c r="O90" s="4" t="s">
        <v>19</v>
      </c>
      <c r="P90" s="4" t="s">
        <v>19</v>
      </c>
    </row>
    <row collapsed="false" customFormat="false" customHeight="false" hidden="false" ht="14.9" outlineLevel="0" r="91">
      <c r="B91" s="46" t="e">
        <f aca="false">Table2459[[#this row],[policy type  / occupancy]]</f>
        <v>#VALUE!</v>
      </c>
      <c r="C91" s="10" t="s">
        <v>27</v>
      </c>
      <c r="D91" s="10" t="s">
        <v>28</v>
      </c>
      <c r="E91" s="10" t="n">
        <v>2004</v>
      </c>
      <c r="F91" s="10" t="n">
        <v>1</v>
      </c>
      <c r="G91" s="11" t="n">
        <v>50000</v>
      </c>
      <c r="H91" s="10" t="s">
        <v>20</v>
      </c>
      <c r="I91" s="10" t="s">
        <v>21</v>
      </c>
      <c r="J91" s="10" t="s">
        <v>22</v>
      </c>
      <c r="K91" s="12" t="n">
        <v>0</v>
      </c>
      <c r="L91" s="10" t="s">
        <v>19</v>
      </c>
      <c r="M91" s="10" t="s">
        <v>19</v>
      </c>
      <c r="N91" s="10" t="s">
        <v>19</v>
      </c>
      <c r="O91" s="10" t="s">
        <v>19</v>
      </c>
      <c r="P91" s="10" t="s">
        <v>19</v>
      </c>
    </row>
    <row collapsed="false" customFormat="false" customHeight="false" hidden="false" ht="14.9" outlineLevel="0" r="92">
      <c r="B92" s="39" t="e">
        <f aca="false">Table2459[[#this row],['Construction']]&amp;" "&amp;Table2459[[#this row],[policy type  / occupancy]]</f>
        <v>#VALUE!</v>
      </c>
      <c r="C92" s="14" t="s">
        <v>29</v>
      </c>
      <c r="D92" s="14" t="s">
        <v>18</v>
      </c>
      <c r="E92" s="14" t="n">
        <v>1980</v>
      </c>
      <c r="F92" s="14" t="s">
        <v>19</v>
      </c>
      <c r="G92" s="15" t="n">
        <v>0</v>
      </c>
      <c r="H92" s="15" t="n">
        <v>0</v>
      </c>
      <c r="I92" s="15" t="n">
        <v>25000</v>
      </c>
      <c r="J92" s="14" t="s">
        <v>30</v>
      </c>
      <c r="K92" s="16" t="n">
        <v>0</v>
      </c>
      <c r="L92" s="14" t="s">
        <v>19</v>
      </c>
      <c r="M92" s="14" t="s">
        <v>19</v>
      </c>
      <c r="N92" s="14" t="s">
        <v>19</v>
      </c>
      <c r="O92" s="14" t="s">
        <v>19</v>
      </c>
      <c r="P92" s="14" t="s">
        <v>19</v>
      </c>
    </row>
    <row collapsed="false" customFormat="false" customHeight="false" hidden="false" ht="14.9" outlineLevel="0" r="93">
      <c r="B93" s="39" t="e">
        <f aca="false">Table2459[[#this row],['Construction']]&amp;" "&amp;Table2459[[#this row],[policy type  / occupancy]]</f>
        <v>#VALUE!</v>
      </c>
      <c r="C93" s="14" t="s">
        <v>29</v>
      </c>
      <c r="D93" s="14" t="s">
        <v>18</v>
      </c>
      <c r="E93" s="14" t="n">
        <v>1998</v>
      </c>
      <c r="F93" s="14" t="s">
        <v>19</v>
      </c>
      <c r="G93" s="15" t="n">
        <v>0</v>
      </c>
      <c r="H93" s="15" t="n">
        <v>0</v>
      </c>
      <c r="I93" s="15" t="n">
        <v>25000</v>
      </c>
      <c r="J93" s="14" t="s">
        <v>30</v>
      </c>
      <c r="K93" s="16" t="n">
        <v>0</v>
      </c>
      <c r="L93" s="14" t="s">
        <v>19</v>
      </c>
      <c r="M93" s="14" t="s">
        <v>19</v>
      </c>
      <c r="N93" s="14" t="s">
        <v>19</v>
      </c>
      <c r="O93" s="14" t="s">
        <v>19</v>
      </c>
      <c r="P93" s="14" t="s">
        <v>19</v>
      </c>
    </row>
    <row collapsed="false" customFormat="false" customHeight="false" hidden="false" ht="14.9" outlineLevel="0" r="94">
      <c r="B94" s="47" t="e">
        <f aca="false">Table2459[[#this row],['Construction']]&amp;" "&amp;Table2459[[#this row],[policy type  / occupancy]]</f>
        <v>#VALUE!</v>
      </c>
      <c r="C94" s="21" t="s">
        <v>29</v>
      </c>
      <c r="D94" s="21" t="s">
        <v>18</v>
      </c>
      <c r="E94" s="21" t="n">
        <v>2004</v>
      </c>
      <c r="F94" s="21" t="s">
        <v>19</v>
      </c>
      <c r="G94" s="22" t="n">
        <v>0</v>
      </c>
      <c r="H94" s="22" t="n">
        <v>0</v>
      </c>
      <c r="I94" s="22" t="n">
        <v>25000</v>
      </c>
      <c r="J94" s="21" t="s">
        <v>30</v>
      </c>
      <c r="K94" s="23" t="n">
        <v>0</v>
      </c>
      <c r="L94" s="21" t="s">
        <v>19</v>
      </c>
      <c r="M94" s="21" t="s">
        <v>19</v>
      </c>
      <c r="N94" s="21" t="s">
        <v>19</v>
      </c>
      <c r="O94" s="21" t="s">
        <v>19</v>
      </c>
      <c r="P94" s="21" t="s">
        <v>19</v>
      </c>
    </row>
    <row collapsed="false" customFormat="false" customHeight="false" hidden="false" ht="14.9" outlineLevel="0" r="95">
      <c r="B95" s="38" t="e">
        <f aca="false">Table2459[[#this row],['Construction']]&amp;" "&amp;Table2459[[#this row],[policy type  / occupancy]]</f>
        <v>#VALUE!</v>
      </c>
      <c r="C95" s="4" t="s">
        <v>29</v>
      </c>
      <c r="D95" s="4" t="s">
        <v>26</v>
      </c>
      <c r="E95" s="4" t="n">
        <v>1980</v>
      </c>
      <c r="F95" s="4" t="s">
        <v>19</v>
      </c>
      <c r="G95" s="5" t="n">
        <v>0</v>
      </c>
      <c r="H95" s="5" t="n">
        <v>0</v>
      </c>
      <c r="I95" s="5" t="n">
        <v>25000</v>
      </c>
      <c r="J95" s="4" t="s">
        <v>30</v>
      </c>
      <c r="K95" s="6" t="n">
        <v>0</v>
      </c>
      <c r="L95" s="4" t="s">
        <v>19</v>
      </c>
      <c r="M95" s="4" t="s">
        <v>19</v>
      </c>
      <c r="N95" s="4" t="s">
        <v>19</v>
      </c>
      <c r="O95" s="4" t="s">
        <v>19</v>
      </c>
      <c r="P95" s="4" t="s">
        <v>19</v>
      </c>
    </row>
    <row collapsed="false" customFormat="false" customHeight="false" hidden="false" ht="14.9" outlineLevel="0" r="96">
      <c r="B96" s="38" t="e">
        <f aca="false">Table2459[[#this row],['Construction']]&amp;" "&amp;Table2459[[#this row],[policy type  / occupancy]]</f>
        <v>#VALUE!</v>
      </c>
      <c r="C96" s="4" t="s">
        <v>29</v>
      </c>
      <c r="D96" s="4" t="s">
        <v>26</v>
      </c>
      <c r="E96" s="4" t="n">
        <v>1998</v>
      </c>
      <c r="F96" s="4" t="s">
        <v>19</v>
      </c>
      <c r="G96" s="5" t="n">
        <v>0</v>
      </c>
      <c r="H96" s="5" t="n">
        <v>0</v>
      </c>
      <c r="I96" s="5" t="n">
        <v>25000</v>
      </c>
      <c r="J96" s="4" t="s">
        <v>30</v>
      </c>
      <c r="K96" s="6" t="n">
        <v>0</v>
      </c>
      <c r="L96" s="4" t="s">
        <v>19</v>
      </c>
      <c r="M96" s="4" t="s">
        <v>19</v>
      </c>
      <c r="N96" s="4" t="s">
        <v>19</v>
      </c>
      <c r="O96" s="4" t="s">
        <v>19</v>
      </c>
      <c r="P96" s="4" t="s">
        <v>19</v>
      </c>
    </row>
    <row collapsed="false" customFormat="false" customHeight="false" hidden="false" ht="14.9" outlineLevel="0" r="97">
      <c r="B97" s="46" t="e">
        <f aca="false">Table2459[[#this row],['Construction']]&amp;" "&amp;Table2459[[#this row],[policy type  / occupancy]]</f>
        <v>#VALUE!</v>
      </c>
      <c r="C97" s="10" t="s">
        <v>29</v>
      </c>
      <c r="D97" s="10" t="s">
        <v>26</v>
      </c>
      <c r="E97" s="10" t="n">
        <v>2004</v>
      </c>
      <c r="F97" s="10" t="s">
        <v>19</v>
      </c>
      <c r="G97" s="11" t="n">
        <v>0</v>
      </c>
      <c r="H97" s="11" t="n">
        <v>0</v>
      </c>
      <c r="I97" s="11" t="n">
        <v>25000</v>
      </c>
      <c r="J97" s="10" t="s">
        <v>30</v>
      </c>
      <c r="K97" s="12" t="n">
        <v>0</v>
      </c>
      <c r="L97" s="10" t="s">
        <v>19</v>
      </c>
      <c r="M97" s="10" t="s">
        <v>19</v>
      </c>
      <c r="N97" s="10" t="s">
        <v>19</v>
      </c>
      <c r="O97" s="10" t="s">
        <v>19</v>
      </c>
      <c r="P97" s="10" t="s">
        <v>19</v>
      </c>
    </row>
    <row collapsed="false" customFormat="false" customHeight="false" hidden="false" ht="14.9" outlineLevel="0" r="98">
      <c r="B98" s="39" t="e">
        <f aca="false">Table2459[[#this row],['Construction']]&amp;" "&amp;Table2459[[#this row],[policy type  / occupancy]]</f>
        <v>#VALUE!</v>
      </c>
      <c r="C98" s="14" t="s">
        <v>35</v>
      </c>
      <c r="D98" s="14" t="s">
        <v>18</v>
      </c>
      <c r="E98" s="14" t="n">
        <v>1980</v>
      </c>
      <c r="F98" s="14" t="s">
        <v>19</v>
      </c>
      <c r="G98" s="15" t="s">
        <v>34</v>
      </c>
      <c r="H98" s="15" t="n">
        <v>0</v>
      </c>
      <c r="I98" s="15" t="n">
        <v>50000</v>
      </c>
      <c r="J98" s="14" t="s">
        <v>30</v>
      </c>
      <c r="K98" s="19" t="n">
        <v>0</v>
      </c>
      <c r="L98" s="14" t="s">
        <v>19</v>
      </c>
      <c r="M98" s="14" t="s">
        <v>19</v>
      </c>
      <c r="N98" s="14" t="s">
        <v>19</v>
      </c>
      <c r="O98" s="14" t="s">
        <v>19</v>
      </c>
      <c r="P98" s="14" t="s">
        <v>19</v>
      </c>
    </row>
    <row collapsed="false" customFormat="false" customHeight="false" hidden="false" ht="14.9" outlineLevel="0" r="99">
      <c r="B99" s="39" t="e">
        <f aca="false">Table2459[[#this row],['Construction']]&amp;" "&amp;Table2459[[#this row],[policy type  / occupancy]]</f>
        <v>#VALUE!</v>
      </c>
      <c r="C99" s="14" t="s">
        <v>35</v>
      </c>
      <c r="D99" s="14" t="s">
        <v>18</v>
      </c>
      <c r="E99" s="14" t="n">
        <v>1998</v>
      </c>
      <c r="F99" s="14" t="s">
        <v>19</v>
      </c>
      <c r="G99" s="15" t="s">
        <v>34</v>
      </c>
      <c r="H99" s="15" t="n">
        <v>0</v>
      </c>
      <c r="I99" s="15" t="n">
        <v>50000</v>
      </c>
      <c r="J99" s="14" t="s">
        <v>30</v>
      </c>
      <c r="K99" s="19" t="n">
        <v>0</v>
      </c>
      <c r="L99" s="14" t="s">
        <v>19</v>
      </c>
      <c r="M99" s="14" t="s">
        <v>19</v>
      </c>
      <c r="N99" s="14" t="s">
        <v>19</v>
      </c>
      <c r="O99" s="14" t="s">
        <v>19</v>
      </c>
      <c r="P99" s="14" t="s">
        <v>19</v>
      </c>
    </row>
    <row collapsed="false" customFormat="false" customHeight="false" hidden="false" ht="14.9" outlineLevel="0" r="100">
      <c r="B100" s="47" t="e">
        <f aca="false">Table2459[[#this row],['Construction']]&amp;" "&amp;Table2459[[#this row],[policy type  / occupancy]]</f>
        <v>#VALUE!</v>
      </c>
      <c r="C100" s="21" t="s">
        <v>35</v>
      </c>
      <c r="D100" s="21" t="s">
        <v>18</v>
      </c>
      <c r="E100" s="21" t="n">
        <v>2004</v>
      </c>
      <c r="F100" s="21" t="s">
        <v>19</v>
      </c>
      <c r="G100" s="22" t="s">
        <v>34</v>
      </c>
      <c r="H100" s="22" t="n">
        <v>0</v>
      </c>
      <c r="I100" s="22" t="n">
        <v>50000</v>
      </c>
      <c r="J100" s="21" t="s">
        <v>30</v>
      </c>
      <c r="K100" s="23" t="n">
        <v>0</v>
      </c>
      <c r="L100" s="21" t="s">
        <v>19</v>
      </c>
      <c r="M100" s="21" t="s">
        <v>19</v>
      </c>
      <c r="N100" s="21" t="s">
        <v>19</v>
      </c>
      <c r="O100" s="21" t="s">
        <v>19</v>
      </c>
      <c r="P100" s="21" t="s">
        <v>19</v>
      </c>
    </row>
    <row collapsed="false" customFormat="false" customHeight="false" hidden="false" ht="14.9" outlineLevel="0" r="101">
      <c r="B101" s="38" t="e">
        <f aca="false">Table2459[[#this row],['Construction']]&amp;" "&amp;Table2459[[#this row],[policy type  / occupancy]]</f>
        <v>#VALUE!</v>
      </c>
      <c r="C101" s="4" t="s">
        <v>35</v>
      </c>
      <c r="D101" s="4" t="s">
        <v>26</v>
      </c>
      <c r="E101" s="4" t="n">
        <v>1980</v>
      </c>
      <c r="F101" s="4" t="s">
        <v>19</v>
      </c>
      <c r="G101" s="5" t="s">
        <v>34</v>
      </c>
      <c r="H101" s="5" t="n">
        <v>0</v>
      </c>
      <c r="I101" s="5" t="n">
        <v>50000</v>
      </c>
      <c r="J101" s="4" t="s">
        <v>30</v>
      </c>
      <c r="K101" s="6" t="n">
        <v>0</v>
      </c>
      <c r="L101" s="4" t="s">
        <v>19</v>
      </c>
      <c r="M101" s="4" t="s">
        <v>19</v>
      </c>
      <c r="N101" s="4" t="s">
        <v>19</v>
      </c>
      <c r="O101" s="4" t="s">
        <v>19</v>
      </c>
      <c r="P101" s="4" t="s">
        <v>19</v>
      </c>
    </row>
    <row collapsed="false" customFormat="false" customHeight="false" hidden="false" ht="14.9" outlineLevel="0" r="102">
      <c r="B102" s="38" t="e">
        <f aca="false">Table2459[[#this row],['Construction']]&amp;" "&amp;Table2459[[#this row],[policy type  / occupancy]]</f>
        <v>#VALUE!</v>
      </c>
      <c r="C102" s="4" t="s">
        <v>35</v>
      </c>
      <c r="D102" s="4" t="s">
        <v>26</v>
      </c>
      <c r="E102" s="4" t="n">
        <v>1998</v>
      </c>
      <c r="F102" s="4" t="s">
        <v>19</v>
      </c>
      <c r="G102" s="5" t="s">
        <v>34</v>
      </c>
      <c r="H102" s="5" t="n">
        <v>0</v>
      </c>
      <c r="I102" s="5" t="n">
        <v>50000</v>
      </c>
      <c r="J102" s="4" t="s">
        <v>30</v>
      </c>
      <c r="K102" s="6" t="n">
        <v>0</v>
      </c>
      <c r="L102" s="4" t="s">
        <v>19</v>
      </c>
      <c r="M102" s="4" t="s">
        <v>19</v>
      </c>
      <c r="N102" s="4" t="s">
        <v>19</v>
      </c>
      <c r="O102" s="4" t="s">
        <v>19</v>
      </c>
      <c r="P102" s="4" t="s">
        <v>19</v>
      </c>
    </row>
    <row collapsed="false" customFormat="false" customHeight="false" hidden="false" ht="14.9" outlineLevel="0" r="103">
      <c r="B103" s="46" t="e">
        <f aca="false">Table2459[[#this row],['Construction']]&amp;" "&amp;Table2459[[#this row],[policy type  / occupancy]]</f>
        <v>#VALUE!</v>
      </c>
      <c r="C103" s="10" t="s">
        <v>35</v>
      </c>
      <c r="D103" s="10" t="s">
        <v>26</v>
      </c>
      <c r="E103" s="10" t="n">
        <v>2004</v>
      </c>
      <c r="F103" s="10" t="s">
        <v>19</v>
      </c>
      <c r="G103" s="11" t="s">
        <v>34</v>
      </c>
      <c r="H103" s="11" t="n">
        <v>0</v>
      </c>
      <c r="I103" s="11" t="n">
        <v>50000</v>
      </c>
      <c r="J103" s="10" t="s">
        <v>30</v>
      </c>
      <c r="K103" s="12" t="n">
        <v>0</v>
      </c>
      <c r="L103" s="10" t="s">
        <v>19</v>
      </c>
      <c r="M103" s="10" t="s">
        <v>19</v>
      </c>
      <c r="N103" s="10" t="s">
        <v>19</v>
      </c>
      <c r="O103" s="10" t="s">
        <v>19</v>
      </c>
      <c r="P103" s="10" t="s">
        <v>19</v>
      </c>
    </row>
    <row collapsed="false" customFormat="false" customHeight="false" hidden="false" ht="14.9" outlineLevel="0" r="104">
      <c r="B104" s="39" t="s">
        <v>36</v>
      </c>
      <c r="C104" s="14" t="s">
        <v>37</v>
      </c>
      <c r="D104" s="14" t="s">
        <v>38</v>
      </c>
      <c r="E104" s="14" t="n">
        <v>1980</v>
      </c>
      <c r="F104" s="14" t="n">
        <v>20</v>
      </c>
      <c r="G104" s="15" t="n">
        <v>750000</v>
      </c>
      <c r="H104" s="15" t="n">
        <v>0</v>
      </c>
      <c r="I104" s="15" t="s">
        <v>25</v>
      </c>
      <c r="J104" s="14" t="s">
        <v>22</v>
      </c>
      <c r="K104" s="19" t="n">
        <v>0</v>
      </c>
      <c r="L104" s="14" t="s">
        <v>19</v>
      </c>
      <c r="M104" s="14" t="s">
        <v>19</v>
      </c>
      <c r="N104" s="14" t="s">
        <v>19</v>
      </c>
      <c r="O104" s="14" t="s">
        <v>19</v>
      </c>
      <c r="P104" s="14" t="s">
        <v>19</v>
      </c>
    </row>
    <row collapsed="false" customFormat="false" customHeight="false" hidden="false" ht="14.9" outlineLevel="0" r="105">
      <c r="B105" s="39" t="s">
        <v>36</v>
      </c>
      <c r="C105" s="14" t="s">
        <v>37</v>
      </c>
      <c r="D105" s="14" t="s">
        <v>38</v>
      </c>
      <c r="E105" s="14" t="n">
        <v>1998</v>
      </c>
      <c r="F105" s="14" t="n">
        <v>20</v>
      </c>
      <c r="G105" s="15" t="n">
        <v>750000</v>
      </c>
      <c r="H105" s="15" t="n">
        <v>0</v>
      </c>
      <c r="I105" s="15" t="s">
        <v>25</v>
      </c>
      <c r="J105" s="14" t="s">
        <v>22</v>
      </c>
      <c r="K105" s="19" t="n">
        <v>0</v>
      </c>
      <c r="L105" s="14" t="s">
        <v>19</v>
      </c>
      <c r="M105" s="14" t="s">
        <v>19</v>
      </c>
      <c r="N105" s="14" t="s">
        <v>19</v>
      </c>
      <c r="O105" s="14" t="s">
        <v>19</v>
      </c>
      <c r="P105" s="14" t="s">
        <v>19</v>
      </c>
    </row>
    <row collapsed="false" customFormat="false" customHeight="false" hidden="false" ht="14.9" outlineLevel="0" r="106">
      <c r="B106" s="47" t="s">
        <v>36</v>
      </c>
      <c r="C106" s="21" t="s">
        <v>37</v>
      </c>
      <c r="D106" s="21" t="s">
        <v>38</v>
      </c>
      <c r="E106" s="21" t="n">
        <v>2004</v>
      </c>
      <c r="F106" s="21" t="n">
        <v>20</v>
      </c>
      <c r="G106" s="22" t="n">
        <v>750000</v>
      </c>
      <c r="H106" s="22" t="n">
        <v>0</v>
      </c>
      <c r="I106" s="22" t="s">
        <v>25</v>
      </c>
      <c r="J106" s="21" t="s">
        <v>22</v>
      </c>
      <c r="K106" s="23" t="n">
        <v>0</v>
      </c>
      <c r="L106" s="21" t="s">
        <v>19</v>
      </c>
      <c r="M106" s="21" t="s">
        <v>19</v>
      </c>
      <c r="N106" s="21" t="s">
        <v>19</v>
      </c>
      <c r="O106" s="21" t="s">
        <v>19</v>
      </c>
      <c r="P106" s="21" t="s">
        <v>19</v>
      </c>
    </row>
    <row collapsed="false" customFormat="false" customHeight="true" hidden="false" ht="17.25" outlineLevel="0" r="108">
      <c r="A108" s="1" t="s">
        <v>46</v>
      </c>
    </row>
    <row collapsed="false" customFormat="false" customHeight="false" hidden="false" ht="28.35" outlineLevel="0" r="109">
      <c r="B109" s="2" t="s">
        <v>2</v>
      </c>
      <c r="C109" s="2" t="s">
        <v>3</v>
      </c>
      <c r="D109" s="2" t="s">
        <v>4</v>
      </c>
      <c r="E109" s="2" t="s">
        <v>5</v>
      </c>
      <c r="F109" s="2" t="s">
        <v>6</v>
      </c>
      <c r="G109" s="2" t="s">
        <v>7</v>
      </c>
      <c r="H109" s="2" t="s">
        <v>8</v>
      </c>
      <c r="I109" s="2" t="s">
        <v>9</v>
      </c>
      <c r="J109" s="2" t="s">
        <v>10</v>
      </c>
      <c r="K109" s="2" t="s">
        <v>11</v>
      </c>
      <c r="L109" s="2" t="s">
        <v>12</v>
      </c>
      <c r="M109" s="2" t="s">
        <v>13</v>
      </c>
      <c r="N109" s="2" t="s">
        <v>14</v>
      </c>
      <c r="O109" s="2" t="s">
        <v>15</v>
      </c>
      <c r="P109" s="2" t="s">
        <v>16</v>
      </c>
    </row>
    <row collapsed="false" customFormat="false" customHeight="false" hidden="false" ht="14.9" outlineLevel="0" r="110">
      <c r="B110" s="3" t="s">
        <v>47</v>
      </c>
      <c r="C110" s="4" t="s">
        <v>48</v>
      </c>
      <c r="D110" s="4" t="s">
        <v>18</v>
      </c>
      <c r="E110" s="4" t="n">
        <v>1980</v>
      </c>
      <c r="F110" s="4" t="n">
        <v>1</v>
      </c>
      <c r="G110" s="5" t="n">
        <v>100000</v>
      </c>
      <c r="H110" s="4" t="s">
        <v>20</v>
      </c>
      <c r="I110" s="4" t="s">
        <v>21</v>
      </c>
      <c r="J110" s="4" t="s">
        <v>22</v>
      </c>
      <c r="K110" s="6" t="n">
        <v>0</v>
      </c>
      <c r="L110" s="4" t="s">
        <v>49</v>
      </c>
      <c r="M110" s="4" t="s">
        <v>50</v>
      </c>
      <c r="N110" s="4" t="s">
        <v>51</v>
      </c>
      <c r="O110" s="4" t="s">
        <v>52</v>
      </c>
      <c r="P110" s="4" t="s">
        <v>53</v>
      </c>
    </row>
    <row collapsed="false" customFormat="false" customHeight="false" hidden="false" ht="14.9" outlineLevel="0" r="111">
      <c r="B111" s="3" t="s">
        <v>54</v>
      </c>
      <c r="C111" s="4" t="s">
        <v>48</v>
      </c>
      <c r="D111" s="4" t="s">
        <v>18</v>
      </c>
      <c r="E111" s="4" t="n">
        <v>1998</v>
      </c>
      <c r="F111" s="4" t="n">
        <v>1</v>
      </c>
      <c r="G111" s="5" t="n">
        <v>100000</v>
      </c>
      <c r="H111" s="5" t="s">
        <v>20</v>
      </c>
      <c r="I111" s="5" t="s">
        <v>21</v>
      </c>
      <c r="J111" s="4" t="s">
        <v>22</v>
      </c>
      <c r="K111" s="6" t="n">
        <v>0</v>
      </c>
      <c r="L111" s="4" t="s">
        <v>55</v>
      </c>
      <c r="M111" s="4" t="s">
        <v>55</v>
      </c>
      <c r="N111" s="4" t="s">
        <v>19</v>
      </c>
      <c r="O111" s="4" t="s">
        <v>19</v>
      </c>
      <c r="P111" s="4" t="s">
        <v>55</v>
      </c>
    </row>
    <row collapsed="false" customFormat="false" customHeight="false" hidden="false" ht="14.9" outlineLevel="0" r="112">
      <c r="B112" s="9" t="s">
        <v>56</v>
      </c>
      <c r="C112" s="10" t="s">
        <v>48</v>
      </c>
      <c r="D112" s="10" t="s">
        <v>18</v>
      </c>
      <c r="E112" s="10" t="n">
        <v>2007</v>
      </c>
      <c r="F112" s="10" t="n">
        <v>1</v>
      </c>
      <c r="G112" s="11" t="n">
        <v>100000</v>
      </c>
      <c r="H112" s="10" t="s">
        <v>20</v>
      </c>
      <c r="I112" s="10" t="s">
        <v>21</v>
      </c>
      <c r="J112" s="10" t="s">
        <v>22</v>
      </c>
      <c r="K112" s="12" t="n">
        <v>0</v>
      </c>
      <c r="L112" s="10" t="s">
        <v>57</v>
      </c>
      <c r="M112" s="10" t="s">
        <v>58</v>
      </c>
      <c r="N112" s="10" t="s">
        <v>59</v>
      </c>
      <c r="O112" s="10" t="s">
        <v>60</v>
      </c>
      <c r="P112" s="10" t="s">
        <v>61</v>
      </c>
    </row>
    <row collapsed="false" customFormat="false" customHeight="false" hidden="false" ht="14.9" outlineLevel="0" r="113">
      <c r="B113" s="13" t="e">
        <f aca="false">"Weak "&amp;Table242[[#this row],['Construction']]&amp;" "&amp;Table242[[#this row],[policy type  / occupancy]]</f>
        <v>#VALUE!</v>
      </c>
      <c r="C113" s="14" t="s">
        <v>17</v>
      </c>
      <c r="D113" s="14" t="s">
        <v>26</v>
      </c>
      <c r="E113" s="14" t="n">
        <v>1980</v>
      </c>
      <c r="F113" s="14" t="n">
        <v>1</v>
      </c>
      <c r="G113" s="15" t="n">
        <v>100000</v>
      </c>
      <c r="H113" s="14" t="s">
        <v>20</v>
      </c>
      <c r="I113" s="14" t="s">
        <v>21</v>
      </c>
      <c r="J113" s="14" t="s">
        <v>22</v>
      </c>
      <c r="K113" s="36" t="n">
        <v>0</v>
      </c>
      <c r="L113" s="14" t="s">
        <v>49</v>
      </c>
      <c r="M113" s="14" t="s">
        <v>50</v>
      </c>
      <c r="N113" s="14" t="s">
        <v>51</v>
      </c>
      <c r="O113" s="14" t="s">
        <v>52</v>
      </c>
      <c r="P113" s="14" t="s">
        <v>53</v>
      </c>
    </row>
    <row collapsed="false" customFormat="false" customHeight="false" hidden="false" ht="14.9" outlineLevel="0" r="114">
      <c r="B114" s="13" t="s">
        <v>62</v>
      </c>
      <c r="C114" s="14" t="s">
        <v>17</v>
      </c>
      <c r="D114" s="14" t="s">
        <v>26</v>
      </c>
      <c r="E114" s="14" t="n">
        <v>1998</v>
      </c>
      <c r="F114" s="14" t="n">
        <v>1</v>
      </c>
      <c r="G114" s="15" t="n">
        <v>100000</v>
      </c>
      <c r="H114" s="15" t="s">
        <v>20</v>
      </c>
      <c r="I114" s="15" t="s">
        <v>21</v>
      </c>
      <c r="J114" s="35" t="s">
        <v>22</v>
      </c>
      <c r="K114" s="36" t="n">
        <v>0</v>
      </c>
      <c r="L114" s="14" t="s">
        <v>55</v>
      </c>
      <c r="M114" s="14" t="s">
        <v>55</v>
      </c>
      <c r="N114" s="14" t="s">
        <v>19</v>
      </c>
      <c r="O114" s="14" t="s">
        <v>19</v>
      </c>
      <c r="P114" s="14" t="s">
        <v>55</v>
      </c>
    </row>
    <row collapsed="false" customFormat="false" customHeight="false" hidden="false" ht="14.9" outlineLevel="0" r="115">
      <c r="B115" s="20" t="e">
        <f aca="false">"Strong "&amp;Table242[[#this row],['Construction']]&amp;" "&amp;Table242[[#this row],[policy type  / occupancy]]</f>
        <v>#VALUE!</v>
      </c>
      <c r="C115" s="21" t="s">
        <v>17</v>
      </c>
      <c r="D115" s="21" t="s">
        <v>26</v>
      </c>
      <c r="E115" s="21" t="n">
        <v>2007</v>
      </c>
      <c r="F115" s="21" t="n">
        <v>1</v>
      </c>
      <c r="G115" s="22" t="n">
        <v>100000</v>
      </c>
      <c r="H115" s="21" t="s">
        <v>20</v>
      </c>
      <c r="I115" s="21" t="s">
        <v>21</v>
      </c>
      <c r="J115" s="21" t="s">
        <v>22</v>
      </c>
      <c r="K115" s="48" t="n">
        <v>0</v>
      </c>
      <c r="L115" s="21" t="s">
        <v>57</v>
      </c>
      <c r="M115" s="21" t="s">
        <v>58</v>
      </c>
      <c r="N115" s="21" t="s">
        <v>59</v>
      </c>
      <c r="O115" s="21" t="s">
        <v>60</v>
      </c>
      <c r="P115" s="21" t="s">
        <v>61</v>
      </c>
    </row>
    <row collapsed="false" customFormat="true" customHeight="false" hidden="false" ht="14.9" outlineLevel="0" r="116" s="33">
      <c r="B116" s="3" t="e">
        <f aca="false">"Weak "&amp;Table242[[#this row],[policy type  / occupancy]]</f>
        <v>#VALUE!</v>
      </c>
      <c r="C116" s="4" t="s">
        <v>27</v>
      </c>
      <c r="D116" s="4" t="s">
        <v>63</v>
      </c>
      <c r="E116" s="4" t="n">
        <v>1974</v>
      </c>
      <c r="F116" s="4" t="n">
        <v>1</v>
      </c>
      <c r="G116" s="5" t="n">
        <v>50000</v>
      </c>
      <c r="H116" s="4" t="s">
        <v>20</v>
      </c>
      <c r="I116" s="4" t="s">
        <v>21</v>
      </c>
      <c r="J116" s="4" t="s">
        <v>22</v>
      </c>
      <c r="K116" s="6" t="n">
        <v>0</v>
      </c>
      <c r="L116" s="4" t="s">
        <v>49</v>
      </c>
      <c r="M116" s="4" t="s">
        <v>50</v>
      </c>
      <c r="N116" s="4" t="s">
        <v>19</v>
      </c>
      <c r="O116" s="4" t="s">
        <v>19</v>
      </c>
      <c r="P116" s="4" t="s">
        <v>53</v>
      </c>
    </row>
    <row collapsed="false" customFormat="true" customHeight="false" hidden="false" ht="14.9" outlineLevel="0" r="117" s="33">
      <c r="B117" s="3" t="s">
        <v>64</v>
      </c>
      <c r="C117" s="4" t="s">
        <v>27</v>
      </c>
      <c r="D117" s="4" t="s">
        <v>55</v>
      </c>
      <c r="E117" s="4" t="n">
        <v>1992</v>
      </c>
      <c r="F117" s="4" t="n">
        <v>1</v>
      </c>
      <c r="G117" s="5" t="n">
        <v>50000</v>
      </c>
      <c r="H117" s="5" t="s">
        <v>20</v>
      </c>
      <c r="I117" s="5" t="s">
        <v>21</v>
      </c>
      <c r="J117" s="4" t="s">
        <v>22</v>
      </c>
      <c r="K117" s="6" t="n">
        <v>0</v>
      </c>
      <c r="L117" s="4" t="s">
        <v>55</v>
      </c>
      <c r="M117" s="4" t="s">
        <v>55</v>
      </c>
      <c r="N117" s="4" t="s">
        <v>19</v>
      </c>
      <c r="O117" s="4" t="s">
        <v>19</v>
      </c>
      <c r="P117" s="4" t="s">
        <v>55</v>
      </c>
    </row>
    <row collapsed="false" customFormat="true" customHeight="false" hidden="false" ht="14.9" outlineLevel="0" r="118" s="33">
      <c r="B118" s="9" t="e">
        <f aca="false">"Strong "&amp;Table242[[#this row],[policy type  / occupancy]]</f>
        <v>#VALUE!</v>
      </c>
      <c r="C118" s="10" t="s">
        <v>27</v>
      </c>
      <c r="D118" s="10" t="s">
        <v>65</v>
      </c>
      <c r="E118" s="10" t="n">
        <v>2004</v>
      </c>
      <c r="F118" s="10" t="n">
        <v>1</v>
      </c>
      <c r="G118" s="11" t="n">
        <v>50000</v>
      </c>
      <c r="H118" s="10" t="s">
        <v>20</v>
      </c>
      <c r="I118" s="10" t="s">
        <v>21</v>
      </c>
      <c r="J118" s="10" t="s">
        <v>22</v>
      </c>
      <c r="K118" s="12" t="n">
        <v>0</v>
      </c>
      <c r="L118" s="10" t="s">
        <v>49</v>
      </c>
      <c r="M118" s="10" t="s">
        <v>58</v>
      </c>
      <c r="N118" s="10" t="s">
        <v>19</v>
      </c>
      <c r="O118" s="10" t="s">
        <v>19</v>
      </c>
      <c r="P118" s="10" t="s">
        <v>61</v>
      </c>
    </row>
    <row collapsed="false" customFormat="false" customHeight="false" hidden="false" ht="14.9" outlineLevel="0" r="119">
      <c r="B119" s="34" t="s">
        <v>66</v>
      </c>
      <c r="C119" s="35" t="s">
        <v>29</v>
      </c>
      <c r="D119" s="35" t="s">
        <v>18</v>
      </c>
      <c r="E119" s="35" t="n">
        <v>1980</v>
      </c>
      <c r="F119" s="35" t="n">
        <v>1</v>
      </c>
      <c r="G119" s="15" t="n">
        <v>0</v>
      </c>
      <c r="H119" s="15" t="n">
        <v>0</v>
      </c>
      <c r="I119" s="15" t="n">
        <v>25000</v>
      </c>
      <c r="J119" s="35" t="s">
        <v>30</v>
      </c>
      <c r="K119" s="36" t="n">
        <v>0</v>
      </c>
      <c r="L119" s="35" t="s">
        <v>49</v>
      </c>
      <c r="M119" s="35" t="s">
        <v>50</v>
      </c>
      <c r="N119" s="35" t="s">
        <v>51</v>
      </c>
      <c r="O119" s="35" t="s">
        <v>52</v>
      </c>
      <c r="P119" s="35" t="s">
        <v>53</v>
      </c>
    </row>
    <row collapsed="false" customFormat="false" customHeight="false" hidden="false" ht="14.9" outlineLevel="0" r="120">
      <c r="B120" s="34" t="s">
        <v>67</v>
      </c>
      <c r="C120" s="35" t="s">
        <v>29</v>
      </c>
      <c r="D120" s="35" t="s">
        <v>18</v>
      </c>
      <c r="E120" s="35" t="n">
        <v>1998</v>
      </c>
      <c r="F120" s="35" t="n">
        <v>1</v>
      </c>
      <c r="G120" s="15" t="n">
        <v>0</v>
      </c>
      <c r="H120" s="15" t="n">
        <v>0</v>
      </c>
      <c r="I120" s="15" t="n">
        <v>25000</v>
      </c>
      <c r="J120" s="35" t="s">
        <v>30</v>
      </c>
      <c r="K120" s="36" t="n">
        <v>0</v>
      </c>
      <c r="L120" s="35" t="s">
        <v>55</v>
      </c>
      <c r="M120" s="35" t="s">
        <v>55</v>
      </c>
      <c r="N120" s="35" t="s">
        <v>19</v>
      </c>
      <c r="O120" s="35" t="s">
        <v>19</v>
      </c>
      <c r="P120" s="35" t="s">
        <v>55</v>
      </c>
    </row>
    <row collapsed="false" customFormat="false" customHeight="false" hidden="false" ht="14.9" outlineLevel="0" r="121">
      <c r="B121" s="49" t="s">
        <v>68</v>
      </c>
      <c r="C121" s="50" t="s">
        <v>29</v>
      </c>
      <c r="D121" s="50" t="s">
        <v>18</v>
      </c>
      <c r="E121" s="50" t="n">
        <v>2007</v>
      </c>
      <c r="F121" s="50" t="n">
        <v>1</v>
      </c>
      <c r="G121" s="22" t="n">
        <v>0</v>
      </c>
      <c r="H121" s="22" t="n">
        <v>0</v>
      </c>
      <c r="I121" s="22" t="n">
        <v>25000</v>
      </c>
      <c r="J121" s="50" t="s">
        <v>30</v>
      </c>
      <c r="K121" s="48" t="n">
        <v>0</v>
      </c>
      <c r="L121" s="50" t="s">
        <v>57</v>
      </c>
      <c r="M121" s="50" t="s">
        <v>58</v>
      </c>
      <c r="N121" s="50" t="s">
        <v>59</v>
      </c>
      <c r="O121" s="50" t="s">
        <v>60</v>
      </c>
      <c r="P121" s="50" t="s">
        <v>61</v>
      </c>
    </row>
    <row collapsed="false" customFormat="true" customHeight="false" hidden="false" ht="14.9" outlineLevel="0" r="122" s="33">
      <c r="B122" s="3" t="e">
        <f aca="false">"Weak "&amp;Table242[[#this row],['Construction']]&amp;" "&amp;Table242[[#this row],[policy type  / occupancy]]</f>
        <v>#VALUE!</v>
      </c>
      <c r="C122" s="4" t="s">
        <v>29</v>
      </c>
      <c r="D122" s="4" t="s">
        <v>26</v>
      </c>
      <c r="E122" s="4" t="n">
        <v>1980</v>
      </c>
      <c r="F122" s="4" t="n">
        <v>1</v>
      </c>
      <c r="G122" s="5" t="n">
        <v>0</v>
      </c>
      <c r="H122" s="5" t="n">
        <v>0</v>
      </c>
      <c r="I122" s="5" t="n">
        <v>25000</v>
      </c>
      <c r="J122" s="4" t="s">
        <v>30</v>
      </c>
      <c r="K122" s="6" t="n">
        <v>0</v>
      </c>
      <c r="L122" s="4" t="s">
        <v>49</v>
      </c>
      <c r="M122" s="4" t="s">
        <v>50</v>
      </c>
      <c r="N122" s="4" t="s">
        <v>51</v>
      </c>
      <c r="O122" s="4" t="s">
        <v>52</v>
      </c>
      <c r="P122" s="4" t="s">
        <v>53</v>
      </c>
    </row>
    <row collapsed="false" customFormat="true" customHeight="false" hidden="false" ht="14.9" outlineLevel="0" r="123" s="33">
      <c r="B123" s="3" t="s">
        <v>69</v>
      </c>
      <c r="C123" s="4" t="s">
        <v>29</v>
      </c>
      <c r="D123" s="4" t="s">
        <v>26</v>
      </c>
      <c r="E123" s="4" t="n">
        <v>1998</v>
      </c>
      <c r="F123" s="4" t="n">
        <v>1</v>
      </c>
      <c r="G123" s="5" t="n">
        <v>0</v>
      </c>
      <c r="H123" s="5" t="n">
        <v>0</v>
      </c>
      <c r="I123" s="5" t="n">
        <v>25000</v>
      </c>
      <c r="J123" s="4" t="s">
        <v>30</v>
      </c>
      <c r="K123" s="6" t="n">
        <v>0</v>
      </c>
      <c r="L123" s="4" t="s">
        <v>55</v>
      </c>
      <c r="M123" s="4" t="s">
        <v>55</v>
      </c>
      <c r="N123" s="4" t="s">
        <v>19</v>
      </c>
      <c r="O123" s="4" t="s">
        <v>19</v>
      </c>
      <c r="P123" s="4" t="s">
        <v>55</v>
      </c>
    </row>
    <row collapsed="false" customFormat="true" customHeight="false" hidden="false" ht="14.9" outlineLevel="0" r="124" s="33">
      <c r="B124" s="9" t="e">
        <f aca="false">"Strong "&amp;Table242[[#this row],['Construction']]&amp;" "&amp;Table242[[#this row],[policy type  / occupancy]]</f>
        <v>#VALUE!</v>
      </c>
      <c r="C124" s="10" t="s">
        <v>29</v>
      </c>
      <c r="D124" s="10" t="s">
        <v>26</v>
      </c>
      <c r="E124" s="10" t="n">
        <v>2007</v>
      </c>
      <c r="F124" s="10" t="n">
        <v>1</v>
      </c>
      <c r="G124" s="11" t="n">
        <v>0</v>
      </c>
      <c r="H124" s="11" t="n">
        <v>0</v>
      </c>
      <c r="I124" s="11" t="n">
        <v>25000</v>
      </c>
      <c r="J124" s="10" t="s">
        <v>30</v>
      </c>
      <c r="K124" s="12" t="n">
        <v>0</v>
      </c>
      <c r="L124" s="10" t="s">
        <v>57</v>
      </c>
      <c r="M124" s="10" t="s">
        <v>58</v>
      </c>
      <c r="N124" s="10" t="s">
        <v>59</v>
      </c>
      <c r="O124" s="10" t="s">
        <v>60</v>
      </c>
      <c r="P124" s="10" t="s">
        <v>61</v>
      </c>
    </row>
    <row collapsed="false" customFormat="false" customHeight="false" hidden="false" ht="14.9" outlineLevel="0" r="125">
      <c r="B125" s="51" t="e">
        <f aca="false">"Weak "&amp;Table242[[#this row],['Construction']]&amp;" "&amp;Table242[[#this row],[policy type  / occupancy]]</f>
        <v>#VALUE!</v>
      </c>
      <c r="C125" s="52" t="s">
        <v>35</v>
      </c>
      <c r="D125" s="52" t="s">
        <v>18</v>
      </c>
      <c r="E125" s="52" t="n">
        <v>1980</v>
      </c>
      <c r="F125" s="52" t="n">
        <v>3</v>
      </c>
      <c r="G125" s="52" t="s">
        <v>34</v>
      </c>
      <c r="H125" s="15" t="n">
        <v>0</v>
      </c>
      <c r="I125" s="15" t="n">
        <v>50000</v>
      </c>
      <c r="J125" s="52" t="s">
        <v>30</v>
      </c>
      <c r="K125" s="53" t="n">
        <v>0</v>
      </c>
      <c r="L125" s="52" t="s">
        <v>49</v>
      </c>
      <c r="M125" s="52" t="s">
        <v>50</v>
      </c>
      <c r="N125" s="52" t="s">
        <v>51</v>
      </c>
      <c r="O125" s="52" t="s">
        <v>52</v>
      </c>
      <c r="P125" s="52" t="s">
        <v>53</v>
      </c>
    </row>
    <row collapsed="false" customFormat="false" customHeight="false" hidden="false" ht="14.9" outlineLevel="0" r="126">
      <c r="B126" s="51" t="s">
        <v>70</v>
      </c>
      <c r="C126" s="52" t="s">
        <v>35</v>
      </c>
      <c r="D126" s="52" t="s">
        <v>18</v>
      </c>
      <c r="E126" s="52" t="n">
        <v>1998</v>
      </c>
      <c r="F126" s="52" t="n">
        <v>3</v>
      </c>
      <c r="G126" s="15" t="s">
        <v>34</v>
      </c>
      <c r="H126" s="15" t="n">
        <v>0</v>
      </c>
      <c r="I126" s="15" t="n">
        <v>50000</v>
      </c>
      <c r="J126" s="35" t="s">
        <v>30</v>
      </c>
      <c r="K126" s="36" t="n">
        <v>0</v>
      </c>
      <c r="L126" s="52" t="s">
        <v>55</v>
      </c>
      <c r="M126" s="52" t="s">
        <v>55</v>
      </c>
      <c r="N126" s="52" t="s">
        <v>19</v>
      </c>
      <c r="O126" s="52" t="s">
        <v>19</v>
      </c>
      <c r="P126" s="52" t="s">
        <v>55</v>
      </c>
    </row>
    <row collapsed="false" customFormat="false" customHeight="false" hidden="false" ht="14.9" outlineLevel="0" r="127">
      <c r="B127" s="54" t="e">
        <f aca="false">"Strong "&amp;Table242[[#this row],['Construction']]&amp;" "&amp;Table242[[#this row],[policy type  / occupancy]]</f>
        <v>#VALUE!</v>
      </c>
      <c r="C127" s="55" t="s">
        <v>35</v>
      </c>
      <c r="D127" s="55" t="s">
        <v>18</v>
      </c>
      <c r="E127" s="55" t="n">
        <v>2007</v>
      </c>
      <c r="F127" s="55" t="n">
        <v>3</v>
      </c>
      <c r="G127" s="55" t="s">
        <v>34</v>
      </c>
      <c r="H127" s="22" t="n">
        <v>0</v>
      </c>
      <c r="I127" s="22" t="n">
        <v>50000</v>
      </c>
      <c r="J127" s="55" t="s">
        <v>30</v>
      </c>
      <c r="K127" s="56" t="n">
        <v>0</v>
      </c>
      <c r="L127" s="55" t="s">
        <v>57</v>
      </c>
      <c r="M127" s="55" t="s">
        <v>58</v>
      </c>
      <c r="N127" s="55" t="s">
        <v>59</v>
      </c>
      <c r="O127" s="55" t="s">
        <v>60</v>
      </c>
      <c r="P127" s="55" t="s">
        <v>61</v>
      </c>
    </row>
    <row collapsed="false" customFormat="true" customHeight="false" hidden="false" ht="14.9" outlineLevel="0" r="128" s="33">
      <c r="B128" s="3" t="e">
        <f aca="false">"Weak "&amp;Table242[[#this row],['Construction']]&amp;" "&amp;Table242[[#this row],[policy type  / occupancy]]</f>
        <v>#VALUE!</v>
      </c>
      <c r="C128" s="4" t="s">
        <v>35</v>
      </c>
      <c r="D128" s="4" t="s">
        <v>26</v>
      </c>
      <c r="E128" s="4" t="n">
        <v>1980</v>
      </c>
      <c r="F128" s="4" t="n">
        <v>3</v>
      </c>
      <c r="G128" s="5" t="s">
        <v>34</v>
      </c>
      <c r="H128" s="5" t="n">
        <v>0</v>
      </c>
      <c r="I128" s="5" t="n">
        <v>50000</v>
      </c>
      <c r="J128" s="4" t="s">
        <v>30</v>
      </c>
      <c r="K128" s="6" t="n">
        <v>0</v>
      </c>
      <c r="L128" s="4" t="s">
        <v>49</v>
      </c>
      <c r="M128" s="4" t="s">
        <v>50</v>
      </c>
      <c r="N128" s="4" t="s">
        <v>51</v>
      </c>
      <c r="O128" s="4" t="s">
        <v>52</v>
      </c>
      <c r="P128" s="4" t="s">
        <v>53</v>
      </c>
    </row>
    <row collapsed="false" customFormat="true" customHeight="false" hidden="false" ht="14.9" outlineLevel="0" r="129" s="33">
      <c r="B129" s="3" t="s">
        <v>71</v>
      </c>
      <c r="C129" s="4" t="s">
        <v>35</v>
      </c>
      <c r="D129" s="4" t="s">
        <v>26</v>
      </c>
      <c r="E129" s="4" t="n">
        <v>1998</v>
      </c>
      <c r="F129" s="4" t="n">
        <v>3</v>
      </c>
      <c r="G129" s="5" t="s">
        <v>34</v>
      </c>
      <c r="H129" s="5" t="n">
        <v>0</v>
      </c>
      <c r="I129" s="5" t="n">
        <v>50000</v>
      </c>
      <c r="J129" s="4" t="s">
        <v>30</v>
      </c>
      <c r="K129" s="6" t="n">
        <v>0</v>
      </c>
      <c r="L129" s="4" t="s">
        <v>55</v>
      </c>
      <c r="M129" s="4" t="s">
        <v>55</v>
      </c>
      <c r="N129" s="4" t="s">
        <v>19</v>
      </c>
      <c r="O129" s="4" t="s">
        <v>19</v>
      </c>
      <c r="P129" s="4" t="s">
        <v>55</v>
      </c>
    </row>
    <row collapsed="false" customFormat="true" customHeight="false" hidden="false" ht="14.9" outlineLevel="0" r="130" s="33">
      <c r="B130" s="9" t="e">
        <f aca="false">"Strong "&amp;Table242[[#this row],['Construction']]&amp;" "&amp;Table242[[#this row],[policy type  / occupancy]]</f>
        <v>#VALUE!</v>
      </c>
      <c r="C130" s="10" t="s">
        <v>35</v>
      </c>
      <c r="D130" s="10" t="s">
        <v>26</v>
      </c>
      <c r="E130" s="10" t="n">
        <v>2007</v>
      </c>
      <c r="F130" s="10" t="n">
        <v>3</v>
      </c>
      <c r="G130" s="11" t="s">
        <v>34</v>
      </c>
      <c r="H130" s="11" t="n">
        <v>0</v>
      </c>
      <c r="I130" s="11" t="n">
        <v>50000</v>
      </c>
      <c r="J130" s="10" t="s">
        <v>30</v>
      </c>
      <c r="K130" s="12" t="n">
        <v>0</v>
      </c>
      <c r="L130" s="10" t="s">
        <v>57</v>
      </c>
      <c r="M130" s="10" t="s">
        <v>58</v>
      </c>
      <c r="N130" s="10" t="s">
        <v>59</v>
      </c>
      <c r="O130" s="10" t="s">
        <v>60</v>
      </c>
      <c r="P130" s="10" t="s">
        <v>61</v>
      </c>
    </row>
    <row collapsed="false" customFormat="true" customHeight="false" hidden="false" ht="14.9" outlineLevel="0" r="131" s="33">
      <c r="B131" s="34" t="s">
        <v>72</v>
      </c>
      <c r="C131" s="35" t="s">
        <v>37</v>
      </c>
      <c r="D131" s="35" t="s">
        <v>38</v>
      </c>
      <c r="E131" s="35" t="n">
        <v>1980</v>
      </c>
      <c r="F131" s="35" t="n">
        <v>20</v>
      </c>
      <c r="G131" s="15" t="n">
        <v>750000</v>
      </c>
      <c r="H131" s="15" t="n">
        <v>0</v>
      </c>
      <c r="I131" s="35" t="s">
        <v>25</v>
      </c>
      <c r="J131" s="35" t="s">
        <v>22</v>
      </c>
      <c r="K131" s="36" t="n">
        <v>0</v>
      </c>
      <c r="L131" s="35" t="s">
        <v>73</v>
      </c>
      <c r="M131" s="35" t="s">
        <v>74</v>
      </c>
      <c r="N131" s="35" t="s">
        <v>19</v>
      </c>
      <c r="O131" s="35" t="s">
        <v>19</v>
      </c>
      <c r="P131" s="35" t="s">
        <v>53</v>
      </c>
    </row>
    <row collapsed="false" customFormat="true" customHeight="false" hidden="false" ht="14.9" outlineLevel="0" r="132" s="33">
      <c r="B132" s="34" t="s">
        <v>75</v>
      </c>
      <c r="C132" s="35" t="s">
        <v>37</v>
      </c>
      <c r="D132" s="35" t="s">
        <v>38</v>
      </c>
      <c r="E132" s="35" t="n">
        <v>1998</v>
      </c>
      <c r="F132" s="35" t="n">
        <v>20</v>
      </c>
      <c r="G132" s="15" t="n">
        <v>750000</v>
      </c>
      <c r="H132" s="57" t="n">
        <v>0</v>
      </c>
      <c r="I132" s="15" t="s">
        <v>25</v>
      </c>
      <c r="J132" s="35" t="s">
        <v>22</v>
      </c>
      <c r="K132" s="36" t="n">
        <v>0</v>
      </c>
      <c r="L132" s="35" t="s">
        <v>55</v>
      </c>
      <c r="M132" s="35" t="s">
        <v>55</v>
      </c>
      <c r="N132" s="35" t="s">
        <v>19</v>
      </c>
      <c r="O132" s="35" t="s">
        <v>19</v>
      </c>
      <c r="P132" s="35" t="s">
        <v>55</v>
      </c>
    </row>
    <row collapsed="false" customFormat="true" customHeight="false" hidden="false" ht="14.9" outlineLevel="0" r="133" s="33">
      <c r="B133" s="49" t="s">
        <v>76</v>
      </c>
      <c r="C133" s="50" t="s">
        <v>37</v>
      </c>
      <c r="D133" s="50" t="s">
        <v>38</v>
      </c>
      <c r="E133" s="50" t="n">
        <v>2007</v>
      </c>
      <c r="F133" s="50" t="n">
        <v>20</v>
      </c>
      <c r="G133" s="22" t="n">
        <v>750000</v>
      </c>
      <c r="H133" s="22" t="n">
        <v>0</v>
      </c>
      <c r="I133" s="50" t="s">
        <v>25</v>
      </c>
      <c r="J133" s="50" t="s">
        <v>22</v>
      </c>
      <c r="K133" s="48" t="n">
        <v>0</v>
      </c>
      <c r="L133" s="50" t="s">
        <v>73</v>
      </c>
      <c r="M133" s="50" t="s">
        <v>74</v>
      </c>
      <c r="N133" s="50" t="s">
        <v>19</v>
      </c>
      <c r="O133" s="50" t="s">
        <v>19</v>
      </c>
      <c r="P133" s="50" t="s">
        <v>61</v>
      </c>
    </row>
    <row collapsed="false" customFormat="false" customHeight="true" hidden="false" ht="17.25" outlineLevel="0" r="135">
      <c r="A135" s="1" t="s">
        <v>77</v>
      </c>
    </row>
    <row collapsed="false" customFormat="false" customHeight="false" hidden="false" ht="28.35" outlineLevel="0" r="136">
      <c r="B136" s="58" t="s">
        <v>2</v>
      </c>
      <c r="C136" s="59" t="s">
        <v>3</v>
      </c>
      <c r="D136" s="59" t="s">
        <v>4</v>
      </c>
      <c r="E136" s="59" t="s">
        <v>5</v>
      </c>
      <c r="F136" s="59" t="s">
        <v>6</v>
      </c>
      <c r="G136" s="59" t="s">
        <v>7</v>
      </c>
      <c r="H136" s="59" t="s">
        <v>8</v>
      </c>
      <c r="I136" s="59" t="s">
        <v>9</v>
      </c>
      <c r="J136" s="59" t="s">
        <v>10</v>
      </c>
      <c r="K136" s="60" t="s">
        <v>11</v>
      </c>
      <c r="L136" s="59" t="s">
        <v>12</v>
      </c>
      <c r="M136" s="59" t="s">
        <v>13</v>
      </c>
      <c r="N136" s="59" t="s">
        <v>14</v>
      </c>
      <c r="O136" s="59" t="s">
        <v>15</v>
      </c>
      <c r="P136" s="61" t="s">
        <v>16</v>
      </c>
      <c r="Q136" s="59" t="s">
        <v>78</v>
      </c>
      <c r="R136" s="62" t="s">
        <v>79</v>
      </c>
    </row>
    <row collapsed="false" customFormat="false" customHeight="true" hidden="false" ht="15" outlineLevel="0" r="137">
      <c r="A137" s="63"/>
      <c r="B137" s="64" t="s">
        <v>80</v>
      </c>
      <c r="C137" s="64" t="s">
        <v>35</v>
      </c>
      <c r="D137" s="64" t="s">
        <v>38</v>
      </c>
      <c r="E137" s="64" t="n">
        <v>1980</v>
      </c>
      <c r="F137" s="64" t="n">
        <v>20</v>
      </c>
      <c r="G137" s="64" t="s">
        <v>34</v>
      </c>
      <c r="H137" s="64" t="n">
        <v>0</v>
      </c>
      <c r="I137" s="65" t="n">
        <v>50000</v>
      </c>
      <c r="J137" s="64" t="s">
        <v>30</v>
      </c>
      <c r="K137" s="66" t="n">
        <v>0</v>
      </c>
      <c r="L137" s="64" t="s">
        <v>19</v>
      </c>
      <c r="M137" s="64" t="s">
        <v>19</v>
      </c>
      <c r="N137" s="64" t="s">
        <v>19</v>
      </c>
      <c r="O137" s="64" t="s">
        <v>19</v>
      </c>
      <c r="P137" s="64" t="s">
        <v>81</v>
      </c>
      <c r="Q137" s="64" t="n">
        <v>3</v>
      </c>
      <c r="R137" s="67" t="s">
        <v>82</v>
      </c>
    </row>
    <row collapsed="false" customFormat="false" customHeight="true" hidden="false" ht="15" outlineLevel="0" r="138">
      <c r="A138" s="63"/>
      <c r="B138" s="64" t="s">
        <v>80</v>
      </c>
      <c r="C138" s="64" t="s">
        <v>35</v>
      </c>
      <c r="D138" s="64" t="s">
        <v>38</v>
      </c>
      <c r="E138" s="64" t="n">
        <v>1980</v>
      </c>
      <c r="F138" s="64" t="n">
        <v>20</v>
      </c>
      <c r="G138" s="64" t="s">
        <v>34</v>
      </c>
      <c r="H138" s="64" t="n">
        <v>0</v>
      </c>
      <c r="I138" s="65" t="n">
        <v>50000</v>
      </c>
      <c r="J138" s="64" t="s">
        <v>30</v>
      </c>
      <c r="K138" s="66" t="n">
        <v>0</v>
      </c>
      <c r="L138" s="68" t="s">
        <v>19</v>
      </c>
      <c r="M138" s="68" t="s">
        <v>19</v>
      </c>
      <c r="N138" s="68" t="s">
        <v>19</v>
      </c>
      <c r="O138" s="68" t="s">
        <v>19</v>
      </c>
      <c r="P138" s="68" t="s">
        <v>81</v>
      </c>
      <c r="Q138" s="68" t="n">
        <v>9</v>
      </c>
      <c r="R138" s="69" t="s">
        <v>82</v>
      </c>
    </row>
    <row collapsed="false" customFormat="false" customHeight="true" hidden="false" ht="15" outlineLevel="0" r="139">
      <c r="A139" s="63"/>
      <c r="B139" s="68" t="s">
        <v>80</v>
      </c>
      <c r="C139" s="68" t="s">
        <v>35</v>
      </c>
      <c r="D139" s="68" t="s">
        <v>38</v>
      </c>
      <c r="E139" s="68" t="n">
        <v>1980</v>
      </c>
      <c r="F139" s="68" t="n">
        <v>20</v>
      </c>
      <c r="G139" s="68" t="s">
        <v>34</v>
      </c>
      <c r="H139" s="68" t="n">
        <v>0</v>
      </c>
      <c r="I139" s="70" t="n">
        <v>50000</v>
      </c>
      <c r="J139" s="68" t="s">
        <v>30</v>
      </c>
      <c r="K139" s="66" t="n">
        <v>0</v>
      </c>
      <c r="L139" s="64" t="s">
        <v>19</v>
      </c>
      <c r="M139" s="64" t="s">
        <v>19</v>
      </c>
      <c r="N139" s="64" t="s">
        <v>19</v>
      </c>
      <c r="O139" s="64" t="s">
        <v>19</v>
      </c>
      <c r="P139" s="64" t="s">
        <v>81</v>
      </c>
      <c r="Q139" s="64" t="n">
        <v>15</v>
      </c>
      <c r="R139" s="67" t="s">
        <v>82</v>
      </c>
    </row>
    <row collapsed="false" customFormat="false" customHeight="true" hidden="false" ht="15" outlineLevel="0" r="140">
      <c r="A140" s="63"/>
      <c r="B140" s="71" t="s">
        <v>80</v>
      </c>
      <c r="C140" s="72" t="s">
        <v>35</v>
      </c>
      <c r="D140" s="72" t="s">
        <v>38</v>
      </c>
      <c r="E140" s="72" t="n">
        <v>1980</v>
      </c>
      <c r="F140" s="72" t="n">
        <v>20</v>
      </c>
      <c r="G140" s="72" t="s">
        <v>34</v>
      </c>
      <c r="H140" s="72" t="n">
        <v>0</v>
      </c>
      <c r="I140" s="73" t="n">
        <v>50000</v>
      </c>
      <c r="J140" s="72" t="s">
        <v>30</v>
      </c>
      <c r="K140" s="74" t="n">
        <v>0</v>
      </c>
      <c r="L140" s="72" t="s">
        <v>19</v>
      </c>
      <c r="M140" s="72" t="s">
        <v>19</v>
      </c>
      <c r="N140" s="72" t="s">
        <v>19</v>
      </c>
      <c r="O140" s="72" t="s">
        <v>19</v>
      </c>
      <c r="P140" s="72" t="s">
        <v>81</v>
      </c>
      <c r="Q140" s="72" t="n">
        <v>18</v>
      </c>
      <c r="R140" s="75" t="s">
        <v>82</v>
      </c>
    </row>
    <row collapsed="false" customFormat="false" customHeight="true" hidden="false" ht="15" outlineLevel="0" r="141">
      <c r="A141" s="76"/>
      <c r="B141" s="77" t="s">
        <v>83</v>
      </c>
      <c r="C141" s="78" t="s">
        <v>35</v>
      </c>
      <c r="D141" s="78" t="s">
        <v>38</v>
      </c>
      <c r="E141" s="78" t="n">
        <v>1980</v>
      </c>
      <c r="F141" s="78" t="n">
        <v>20</v>
      </c>
      <c r="G141" s="78" t="s">
        <v>34</v>
      </c>
      <c r="H141" s="78" t="n">
        <v>0</v>
      </c>
      <c r="I141" s="57" t="n">
        <v>50000</v>
      </c>
      <c r="J141" s="78" t="s">
        <v>30</v>
      </c>
      <c r="K141" s="79" t="n">
        <v>0</v>
      </c>
      <c r="L141" s="78" t="s">
        <v>19</v>
      </c>
      <c r="M141" s="78" t="s">
        <v>19</v>
      </c>
      <c r="N141" s="78" t="s">
        <v>19</v>
      </c>
      <c r="O141" s="78" t="s">
        <v>19</v>
      </c>
      <c r="P141" s="78" t="s">
        <v>53</v>
      </c>
      <c r="Q141" s="78" t="n">
        <v>3</v>
      </c>
      <c r="R141" s="80" t="s">
        <v>84</v>
      </c>
    </row>
    <row collapsed="false" customFormat="false" customHeight="true" hidden="false" ht="15" outlineLevel="0" r="142">
      <c r="A142" s="76"/>
      <c r="B142" s="81" t="s">
        <v>83</v>
      </c>
      <c r="C142" s="82" t="s">
        <v>35</v>
      </c>
      <c r="D142" s="82" t="s">
        <v>38</v>
      </c>
      <c r="E142" s="82" t="n">
        <v>1980</v>
      </c>
      <c r="F142" s="82" t="n">
        <v>20</v>
      </c>
      <c r="G142" s="82" t="s">
        <v>34</v>
      </c>
      <c r="H142" s="82" t="n">
        <v>0</v>
      </c>
      <c r="I142" s="83" t="n">
        <v>50000</v>
      </c>
      <c r="J142" s="82" t="s">
        <v>30</v>
      </c>
      <c r="K142" s="84" t="n">
        <v>0</v>
      </c>
      <c r="L142" s="82" t="s">
        <v>19</v>
      </c>
      <c r="M142" s="82" t="s">
        <v>19</v>
      </c>
      <c r="N142" s="82" t="s">
        <v>19</v>
      </c>
      <c r="O142" s="82" t="s">
        <v>19</v>
      </c>
      <c r="P142" s="82" t="s">
        <v>53</v>
      </c>
      <c r="Q142" s="82" t="n">
        <v>9</v>
      </c>
      <c r="R142" s="85" t="s">
        <v>84</v>
      </c>
    </row>
    <row collapsed="false" customFormat="false" customHeight="true" hidden="false" ht="15" outlineLevel="0" r="143">
      <c r="A143" s="76"/>
      <c r="B143" s="81" t="s">
        <v>83</v>
      </c>
      <c r="C143" s="82" t="s">
        <v>35</v>
      </c>
      <c r="D143" s="82" t="s">
        <v>38</v>
      </c>
      <c r="E143" s="82" t="n">
        <v>1980</v>
      </c>
      <c r="F143" s="82" t="n">
        <v>20</v>
      </c>
      <c r="G143" s="82" t="s">
        <v>34</v>
      </c>
      <c r="H143" s="82" t="n">
        <v>0</v>
      </c>
      <c r="I143" s="83" t="n">
        <v>50000</v>
      </c>
      <c r="J143" s="82" t="s">
        <v>30</v>
      </c>
      <c r="K143" s="84" t="n">
        <v>0</v>
      </c>
      <c r="L143" s="82" t="s">
        <v>19</v>
      </c>
      <c r="M143" s="82" t="s">
        <v>19</v>
      </c>
      <c r="N143" s="82" t="s">
        <v>19</v>
      </c>
      <c r="O143" s="82" t="s">
        <v>19</v>
      </c>
      <c r="P143" s="82" t="s">
        <v>53</v>
      </c>
      <c r="Q143" s="82" t="n">
        <v>15</v>
      </c>
      <c r="R143" s="85" t="s">
        <v>84</v>
      </c>
    </row>
    <row collapsed="false" customFormat="false" customHeight="true" hidden="false" ht="15" outlineLevel="0" r="144">
      <c r="A144" s="63"/>
      <c r="B144" s="55" t="s">
        <v>83</v>
      </c>
      <c r="C144" s="55" t="s">
        <v>35</v>
      </c>
      <c r="D144" s="55" t="s">
        <v>38</v>
      </c>
      <c r="E144" s="55" t="n">
        <v>1980</v>
      </c>
      <c r="F144" s="55" t="n">
        <v>20</v>
      </c>
      <c r="G144" s="55" t="s">
        <v>34</v>
      </c>
      <c r="H144" s="55" t="n">
        <v>0</v>
      </c>
      <c r="I144" s="22" t="n">
        <v>50000</v>
      </c>
      <c r="J144" s="55" t="s">
        <v>30</v>
      </c>
      <c r="K144" s="86" t="n">
        <v>0</v>
      </c>
      <c r="L144" s="55" t="s">
        <v>19</v>
      </c>
      <c r="M144" s="55" t="s">
        <v>19</v>
      </c>
      <c r="N144" s="55" t="s">
        <v>19</v>
      </c>
      <c r="O144" s="55" t="s">
        <v>19</v>
      </c>
      <c r="P144" s="55" t="s">
        <v>53</v>
      </c>
      <c r="Q144" s="55" t="n">
        <v>18</v>
      </c>
      <c r="R144" s="87" t="s">
        <v>84</v>
      </c>
    </row>
    <row collapsed="false" customFormat="false" customHeight="false" hidden="false" ht="14.5" outlineLevel="0" r="146">
      <c r="A146" s="1" t="s">
        <v>85</v>
      </c>
    </row>
    <row collapsed="false" customFormat="false" customHeight="false" hidden="false" ht="28.35" outlineLevel="0" r="147">
      <c r="B147" s="58" t="s">
        <v>2</v>
      </c>
      <c r="C147" s="59" t="s">
        <v>3</v>
      </c>
      <c r="D147" s="59" t="s">
        <v>4</v>
      </c>
      <c r="E147" s="59" t="s">
        <v>5</v>
      </c>
      <c r="F147" s="59" t="s">
        <v>6</v>
      </c>
      <c r="G147" s="59" t="s">
        <v>7</v>
      </c>
      <c r="H147" s="59" t="s">
        <v>8</v>
      </c>
      <c r="I147" s="59" t="s">
        <v>9</v>
      </c>
      <c r="J147" s="59" t="s">
        <v>10</v>
      </c>
      <c r="K147" s="60" t="s">
        <v>11</v>
      </c>
      <c r="L147" s="59" t="s">
        <v>12</v>
      </c>
      <c r="M147" s="59" t="s">
        <v>13</v>
      </c>
      <c r="N147" s="59" t="s">
        <v>14</v>
      </c>
      <c r="O147" s="59" t="s">
        <v>15</v>
      </c>
      <c r="P147" s="61" t="s">
        <v>16</v>
      </c>
    </row>
    <row collapsed="false" customFormat="false" customHeight="false" hidden="false" ht="14.9" outlineLevel="0" r="148">
      <c r="B148" s="88" t="s">
        <v>42</v>
      </c>
      <c r="C148" s="89" t="s">
        <v>17</v>
      </c>
      <c r="D148" s="89" t="s">
        <v>18</v>
      </c>
      <c r="E148" s="89" t="s">
        <v>19</v>
      </c>
      <c r="F148" s="89" t="n">
        <v>1</v>
      </c>
      <c r="G148" s="90" t="n">
        <v>100000</v>
      </c>
      <c r="H148" s="89" t="s">
        <v>20</v>
      </c>
      <c r="I148" s="89" t="s">
        <v>21</v>
      </c>
      <c r="J148" s="89" t="s">
        <v>22</v>
      </c>
      <c r="K148" s="66" t="n">
        <v>0</v>
      </c>
      <c r="L148" s="89" t="s">
        <v>19</v>
      </c>
      <c r="M148" s="89" t="s">
        <v>19</v>
      </c>
      <c r="N148" s="89" t="s">
        <v>19</v>
      </c>
      <c r="O148" s="89" t="s">
        <v>19</v>
      </c>
      <c r="P148" s="91" t="s">
        <v>19</v>
      </c>
    </row>
    <row collapsed="false" customFormat="false" customHeight="false" hidden="false" ht="14.9" outlineLevel="0" r="149">
      <c r="B149" s="92" t="s">
        <v>42</v>
      </c>
      <c r="C149" s="72" t="s">
        <v>17</v>
      </c>
      <c r="D149" s="72" t="s">
        <v>18</v>
      </c>
      <c r="E149" s="72" t="s">
        <v>19</v>
      </c>
      <c r="F149" s="72" t="n">
        <v>2</v>
      </c>
      <c r="G149" s="73" t="n">
        <v>100000</v>
      </c>
      <c r="H149" s="72" t="s">
        <v>20</v>
      </c>
      <c r="I149" s="72" t="s">
        <v>21</v>
      </c>
      <c r="J149" s="72" t="s">
        <v>22</v>
      </c>
      <c r="K149" s="74" t="n">
        <v>0</v>
      </c>
      <c r="L149" s="72" t="s">
        <v>19</v>
      </c>
      <c r="M149" s="72" t="s">
        <v>19</v>
      </c>
      <c r="N149" s="72" t="s">
        <v>19</v>
      </c>
      <c r="O149" s="72" t="s">
        <v>19</v>
      </c>
      <c r="P149" s="93" t="s">
        <v>19</v>
      </c>
    </row>
    <row collapsed="false" customFormat="false" customHeight="false" hidden="false" ht="14.9" outlineLevel="0" r="150">
      <c r="B150" s="94" t="s">
        <v>43</v>
      </c>
      <c r="C150" s="18" t="s">
        <v>17</v>
      </c>
      <c r="D150" s="18" t="s">
        <v>26</v>
      </c>
      <c r="E150" s="18" t="s">
        <v>19</v>
      </c>
      <c r="F150" s="18" t="n">
        <v>1</v>
      </c>
      <c r="G150" s="15" t="n">
        <v>100000</v>
      </c>
      <c r="H150" s="18" t="s">
        <v>20</v>
      </c>
      <c r="I150" s="18" t="s">
        <v>21</v>
      </c>
      <c r="J150" s="18" t="s">
        <v>22</v>
      </c>
      <c r="K150" s="19" t="n">
        <v>0</v>
      </c>
      <c r="L150" s="18" t="s">
        <v>19</v>
      </c>
      <c r="M150" s="18" t="s">
        <v>19</v>
      </c>
      <c r="N150" s="18" t="s">
        <v>19</v>
      </c>
      <c r="O150" s="18" t="s">
        <v>19</v>
      </c>
      <c r="P150" s="95" t="s">
        <v>19</v>
      </c>
    </row>
    <row collapsed="false" customFormat="false" customHeight="false" hidden="false" ht="14.9" outlineLevel="0" r="151">
      <c r="B151" s="96" t="s">
        <v>43</v>
      </c>
      <c r="C151" s="97" t="s">
        <v>17</v>
      </c>
      <c r="D151" s="97" t="s">
        <v>26</v>
      </c>
      <c r="E151" s="97" t="s">
        <v>19</v>
      </c>
      <c r="F151" s="97" t="n">
        <v>2</v>
      </c>
      <c r="G151" s="98" t="n">
        <v>100000</v>
      </c>
      <c r="H151" s="97" t="s">
        <v>20</v>
      </c>
      <c r="I151" s="97" t="s">
        <v>21</v>
      </c>
      <c r="J151" s="97" t="s">
        <v>22</v>
      </c>
      <c r="K151" s="99" t="n">
        <v>0</v>
      </c>
      <c r="L151" s="97" t="s">
        <v>19</v>
      </c>
      <c r="M151" s="97" t="s">
        <v>19</v>
      </c>
      <c r="N151" s="97" t="s">
        <v>19</v>
      </c>
      <c r="O151" s="97" t="s">
        <v>19</v>
      </c>
      <c r="P151" s="100" t="s">
        <v>19</v>
      </c>
    </row>
    <row collapsed="false" customFormat="false" customHeight="false" hidden="false" ht="14.9" outlineLevel="0" r="152">
      <c r="B152" s="101" t="s">
        <v>86</v>
      </c>
      <c r="C152" s="29" t="s">
        <v>29</v>
      </c>
      <c r="D152" s="29" t="s">
        <v>18</v>
      </c>
      <c r="E152" s="29" t="s">
        <v>19</v>
      </c>
      <c r="F152" s="29" t="n">
        <v>1</v>
      </c>
      <c r="G152" s="5" t="n">
        <v>0</v>
      </c>
      <c r="H152" s="5" t="n">
        <v>0</v>
      </c>
      <c r="I152" s="5" t="n">
        <v>25000</v>
      </c>
      <c r="J152" s="42" t="s">
        <v>30</v>
      </c>
      <c r="K152" s="8" t="n">
        <v>0</v>
      </c>
      <c r="L152" s="29" t="s">
        <v>19</v>
      </c>
      <c r="M152" s="29" t="s">
        <v>19</v>
      </c>
      <c r="N152" s="29" t="s">
        <v>19</v>
      </c>
      <c r="O152" s="29" t="s">
        <v>19</v>
      </c>
      <c r="P152" s="102" t="s">
        <v>19</v>
      </c>
    </row>
    <row collapsed="false" customFormat="false" customHeight="false" hidden="false" ht="14.9" outlineLevel="0" r="153">
      <c r="B153" s="92" t="s">
        <v>86</v>
      </c>
      <c r="C153" s="72" t="s">
        <v>29</v>
      </c>
      <c r="D153" s="72" t="s">
        <v>18</v>
      </c>
      <c r="E153" s="72" t="s">
        <v>19</v>
      </c>
      <c r="F153" s="72" t="n">
        <v>2</v>
      </c>
      <c r="G153" s="73" t="n">
        <v>0</v>
      </c>
      <c r="H153" s="73" t="n">
        <v>0</v>
      </c>
      <c r="I153" s="73" t="n">
        <v>25000</v>
      </c>
      <c r="J153" s="103" t="s">
        <v>30</v>
      </c>
      <c r="K153" s="74" t="n">
        <v>0</v>
      </c>
      <c r="L153" s="72" t="s">
        <v>19</v>
      </c>
      <c r="M153" s="72" t="s">
        <v>19</v>
      </c>
      <c r="N153" s="72" t="s">
        <v>19</v>
      </c>
      <c r="O153" s="72" t="s">
        <v>19</v>
      </c>
      <c r="P153" s="93" t="s">
        <v>19</v>
      </c>
    </row>
    <row collapsed="false" customFormat="false" customHeight="false" hidden="false" ht="14.9" outlineLevel="0" r="154">
      <c r="B154" s="94" t="s">
        <v>87</v>
      </c>
      <c r="C154" s="18" t="s">
        <v>29</v>
      </c>
      <c r="D154" s="18" t="s">
        <v>26</v>
      </c>
      <c r="E154" s="18" t="s">
        <v>19</v>
      </c>
      <c r="F154" s="18" t="n">
        <v>1</v>
      </c>
      <c r="G154" s="15" t="n">
        <v>0</v>
      </c>
      <c r="H154" s="15" t="n">
        <v>0</v>
      </c>
      <c r="I154" s="15" t="n">
        <v>25000</v>
      </c>
      <c r="J154" s="18" t="s">
        <v>30</v>
      </c>
      <c r="K154" s="19" t="n">
        <v>0</v>
      </c>
      <c r="L154" s="18" t="s">
        <v>19</v>
      </c>
      <c r="M154" s="18" t="s">
        <v>19</v>
      </c>
      <c r="N154" s="18" t="s">
        <v>19</v>
      </c>
      <c r="O154" s="18" t="s">
        <v>19</v>
      </c>
      <c r="P154" s="95" t="s">
        <v>19</v>
      </c>
    </row>
    <row collapsed="false" customFormat="false" customHeight="false" hidden="false" ht="14.9" outlineLevel="0" r="155">
      <c r="B155" s="96" t="s">
        <v>87</v>
      </c>
      <c r="C155" s="97" t="s">
        <v>29</v>
      </c>
      <c r="D155" s="97" t="s">
        <v>26</v>
      </c>
      <c r="E155" s="97" t="s">
        <v>19</v>
      </c>
      <c r="F155" s="97" t="n">
        <v>2</v>
      </c>
      <c r="G155" s="98" t="n">
        <v>0</v>
      </c>
      <c r="H155" s="98" t="n">
        <v>0</v>
      </c>
      <c r="I155" s="98" t="n">
        <v>25000</v>
      </c>
      <c r="J155" s="97" t="s">
        <v>30</v>
      </c>
      <c r="K155" s="99" t="n">
        <v>0</v>
      </c>
      <c r="L155" s="97" t="s">
        <v>19</v>
      </c>
      <c r="M155" s="97" t="s">
        <v>19</v>
      </c>
      <c r="N155" s="97" t="s">
        <v>19</v>
      </c>
      <c r="O155" s="97" t="s">
        <v>19</v>
      </c>
      <c r="P155" s="100" t="s">
        <v>19</v>
      </c>
    </row>
    <row collapsed="false" customFormat="false" customHeight="false" hidden="false" ht="14.9" outlineLevel="0" r="156">
      <c r="B156" s="94" t="s">
        <v>36</v>
      </c>
      <c r="C156" s="18" t="s">
        <v>37</v>
      </c>
      <c r="D156" s="18" t="s">
        <v>38</v>
      </c>
      <c r="E156" s="18" t="s">
        <v>19</v>
      </c>
      <c r="F156" s="18" t="n">
        <v>5</v>
      </c>
      <c r="G156" s="104" t="n">
        <v>750000</v>
      </c>
      <c r="H156" s="104" t="n">
        <v>0</v>
      </c>
      <c r="I156" s="104" t="s">
        <v>25</v>
      </c>
      <c r="J156" s="105" t="s">
        <v>22</v>
      </c>
      <c r="K156" s="106" t="n">
        <v>0</v>
      </c>
      <c r="L156" s="107" t="s">
        <v>19</v>
      </c>
      <c r="M156" s="107" t="s">
        <v>19</v>
      </c>
      <c r="N156" s="107" t="s">
        <v>19</v>
      </c>
      <c r="O156" s="107" t="s">
        <v>19</v>
      </c>
      <c r="P156" s="108" t="s">
        <v>19</v>
      </c>
    </row>
    <row collapsed="false" customFormat="false" customHeight="false" hidden="false" ht="14.9" outlineLevel="0" r="157">
      <c r="B157" s="109" t="s">
        <v>36</v>
      </c>
      <c r="C157" s="110" t="s">
        <v>37</v>
      </c>
      <c r="D157" s="110" t="s">
        <v>38</v>
      </c>
      <c r="E157" s="110" t="s">
        <v>19</v>
      </c>
      <c r="F157" s="110" t="n">
        <v>10</v>
      </c>
      <c r="G157" s="111" t="n">
        <v>750000</v>
      </c>
      <c r="H157" s="111" t="n">
        <v>0</v>
      </c>
      <c r="I157" s="111" t="s">
        <v>25</v>
      </c>
      <c r="J157" s="112" t="s">
        <v>22</v>
      </c>
      <c r="K157" s="113" t="n">
        <v>0</v>
      </c>
      <c r="L157" s="114" t="s">
        <v>19</v>
      </c>
      <c r="M157" s="114" t="s">
        <v>19</v>
      </c>
      <c r="N157" s="114" t="s">
        <v>19</v>
      </c>
      <c r="O157" s="114" t="s">
        <v>19</v>
      </c>
      <c r="P157" s="115" t="s">
        <v>19</v>
      </c>
    </row>
    <row collapsed="false" customFormat="false" customHeight="false" hidden="false" ht="14.9" outlineLevel="0" r="158">
      <c r="B158" s="96" t="s">
        <v>36</v>
      </c>
      <c r="C158" s="97" t="s">
        <v>37</v>
      </c>
      <c r="D158" s="97" t="s">
        <v>38</v>
      </c>
      <c r="E158" s="97" t="s">
        <v>19</v>
      </c>
      <c r="F158" s="97" t="n">
        <v>20</v>
      </c>
      <c r="G158" s="116" t="n">
        <v>750000</v>
      </c>
      <c r="H158" s="116" t="n">
        <v>0</v>
      </c>
      <c r="I158" s="116" t="s">
        <v>25</v>
      </c>
      <c r="J158" s="117" t="s">
        <v>22</v>
      </c>
      <c r="K158" s="99" t="n">
        <v>0</v>
      </c>
      <c r="L158" s="97" t="s">
        <v>19</v>
      </c>
      <c r="M158" s="97" t="s">
        <v>19</v>
      </c>
      <c r="N158" s="97" t="s">
        <v>19</v>
      </c>
      <c r="O158" s="97" t="s">
        <v>19</v>
      </c>
      <c r="P158" s="100" t="s">
        <v>19</v>
      </c>
    </row>
  </sheetData>
  <printOptions headings="false" gridLines="false" gridLinesSet="true" horizontalCentered="false" verticalCentered="false"/>
  <pageMargins left="0.7" right="0.209722222222222" top="0.429861111111111" bottom="0.45" header="0.511805555555555" footer="0.511805555555555"/>
  <pageSetup blackAndWhite="false" cellComments="none" copies="1" draft="false" firstPageNumber="0" fitToHeight="2" fitToWidth="1" horizontalDpi="300" orientation="landscape" pageOrder="downThenOver" paperSize="75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3" activeCellId="0" pane="topLeft" sqref="A3"/>
    </sheetView>
  </sheetViews>
  <cols>
    <col collapsed="false" hidden="false" max="1" min="1" style="0" width="6.74117647058824"/>
    <col collapsed="false" hidden="false" max="2" min="2" style="0" width="9.6078431372549"/>
    <col collapsed="false" hidden="false" max="3" min="3" style="0" width="10.3254901960784"/>
    <col collapsed="false" hidden="false" max="5" min="4" style="0" width="12.3333333333333"/>
    <col collapsed="false" hidden="false" max="7" min="6" style="0" width="27.9647058823529"/>
    <col collapsed="false" hidden="false" max="1025" min="8" style="0" width="8.56862745098039"/>
  </cols>
  <sheetData>
    <row collapsed="false" customFormat="false" customHeight="false" hidden="false" ht="19.3" outlineLevel="0" r="1">
      <c r="A1" s="118" t="s">
        <v>88</v>
      </c>
      <c r="B1" s="118"/>
      <c r="C1" s="118"/>
    </row>
    <row collapsed="false" customFormat="false" customHeight="false" hidden="false" ht="13.3" outlineLevel="0" r="2">
      <c r="A2" s="119" t="s">
        <v>89</v>
      </c>
      <c r="B2" s="119"/>
      <c r="C2" s="119"/>
    </row>
    <row collapsed="false" customFormat="false" customHeight="false" hidden="false" ht="13.3" outlineLevel="0" r="3">
      <c r="A3" s="120"/>
    </row>
    <row collapsed="false" customFormat="false" customHeight="false" hidden="false" ht="13.3" outlineLevel="0" r="4">
      <c r="A4" s="120"/>
    </row>
    <row collapsed="false" customFormat="false" customHeight="false" hidden="false" ht="13.3" outlineLevel="0" r="6">
      <c r="A6" s="0" t="s">
        <v>90</v>
      </c>
      <c r="B6" s="0" t="s">
        <v>91</v>
      </c>
      <c r="C6" s="0" t="s">
        <v>92</v>
      </c>
      <c r="D6" s="121" t="s">
        <v>93</v>
      </c>
      <c r="E6" s="0" t="s">
        <v>94</v>
      </c>
      <c r="F6" s="0" t="s">
        <v>95</v>
      </c>
    </row>
    <row collapsed="false" customFormat="false" customHeight="false" hidden="false" ht="13.3" outlineLevel="0" r="7">
      <c r="A7" s="0" t="n">
        <v>23</v>
      </c>
      <c r="B7" s="122" t="n">
        <v>30.164734</v>
      </c>
      <c r="C7" s="122" t="n">
        <v>-85.767034</v>
      </c>
      <c r="D7" s="0" t="n">
        <v>5</v>
      </c>
      <c r="E7" s="0" t="s">
        <v>96</v>
      </c>
      <c r="F7" s="0" t="s">
        <v>97</v>
      </c>
    </row>
    <row collapsed="false" customFormat="false" customHeight="false" hidden="false" ht="13.3" outlineLevel="0" r="8">
      <c r="A8" s="0" t="n">
        <v>51</v>
      </c>
      <c r="B8" s="122" t="n">
        <v>28.142819</v>
      </c>
      <c r="C8" s="122" t="n">
        <v>-80.660006</v>
      </c>
      <c r="D8" s="0" t="n">
        <v>9</v>
      </c>
      <c r="E8" s="0" t="s">
        <v>98</v>
      </c>
      <c r="F8" s="0" t="s">
        <v>99</v>
      </c>
    </row>
    <row collapsed="false" customFormat="false" customHeight="false" hidden="false" ht="13.3" outlineLevel="0" r="9">
      <c r="A9" s="0" t="n">
        <v>52</v>
      </c>
      <c r="B9" s="122" t="n">
        <v>27.957261</v>
      </c>
      <c r="C9" s="122" t="n">
        <v>-80.640782</v>
      </c>
      <c r="D9" s="0" t="n">
        <v>9</v>
      </c>
      <c r="E9" s="0" t="s">
        <v>98</v>
      </c>
      <c r="F9" s="0" t="s">
        <v>100</v>
      </c>
    </row>
    <row collapsed="false" customFormat="false" customHeight="false" hidden="false" ht="13.3" outlineLevel="0" r="10">
      <c r="A10" s="0" t="n">
        <v>70</v>
      </c>
      <c r="B10" s="122" t="n">
        <v>25.985497</v>
      </c>
      <c r="C10" s="122" t="n">
        <v>-80.32316</v>
      </c>
      <c r="D10" s="0" t="n">
        <v>11</v>
      </c>
      <c r="E10" s="0" t="s">
        <v>101</v>
      </c>
      <c r="F10" s="0" t="s">
        <v>102</v>
      </c>
    </row>
    <row collapsed="false" customFormat="false" customHeight="false" hidden="false" ht="13.3" outlineLevel="0" r="11">
      <c r="A11" s="0" t="n">
        <v>113</v>
      </c>
      <c r="B11" s="122" t="n">
        <v>26.166606</v>
      </c>
      <c r="C11" s="122" t="n">
        <v>-80.109996</v>
      </c>
      <c r="D11" s="0" t="n">
        <v>11</v>
      </c>
      <c r="E11" s="0" t="s">
        <v>101</v>
      </c>
      <c r="F11" s="0" t="s">
        <v>103</v>
      </c>
    </row>
    <row collapsed="false" customFormat="false" customHeight="false" hidden="false" ht="13.3" outlineLevel="0" r="12">
      <c r="A12" s="0" t="n">
        <v>147</v>
      </c>
      <c r="B12" s="122" t="n">
        <v>28.862484</v>
      </c>
      <c r="C12" s="122" t="n">
        <v>-82.289073</v>
      </c>
      <c r="D12" s="0" t="n">
        <v>17</v>
      </c>
      <c r="E12" s="0" t="s">
        <v>104</v>
      </c>
      <c r="F12" s="0" t="s">
        <v>105</v>
      </c>
    </row>
    <row collapsed="false" customFormat="false" customHeight="false" hidden="false" ht="13.3" outlineLevel="0" r="13">
      <c r="A13" s="0" t="n">
        <v>151</v>
      </c>
      <c r="B13" s="122" t="n">
        <v>30.172256</v>
      </c>
      <c r="C13" s="122" t="n">
        <v>-81.739921</v>
      </c>
      <c r="D13" s="0" t="n">
        <v>19</v>
      </c>
      <c r="E13" s="0" t="s">
        <v>106</v>
      </c>
      <c r="F13" s="0" t="s">
        <v>107</v>
      </c>
    </row>
    <row collapsed="false" customFormat="false" customHeight="false" hidden="false" ht="13.3" outlineLevel="0" r="14">
      <c r="A14" s="0" t="n">
        <v>159</v>
      </c>
      <c r="B14" s="122" t="n">
        <v>26.196966</v>
      </c>
      <c r="C14" s="122" t="n">
        <v>-81.771683</v>
      </c>
      <c r="D14" s="0" t="n">
        <v>21</v>
      </c>
      <c r="E14" s="0" t="s">
        <v>108</v>
      </c>
      <c r="F14" s="0" t="s">
        <v>109</v>
      </c>
    </row>
    <row collapsed="false" customFormat="false" customHeight="false" hidden="false" ht="13.3" outlineLevel="0" r="15">
      <c r="A15" s="0" t="n">
        <v>174</v>
      </c>
      <c r="B15" s="122" t="n">
        <v>30.216556</v>
      </c>
      <c r="C15" s="122" t="n">
        <v>-82.635949</v>
      </c>
      <c r="D15" s="0" t="n">
        <v>23</v>
      </c>
      <c r="E15" s="0" t="s">
        <v>110</v>
      </c>
      <c r="F15" s="0" t="s">
        <v>111</v>
      </c>
    </row>
    <row collapsed="false" customFormat="false" customHeight="false" hidden="false" ht="13.3" outlineLevel="0" r="16">
      <c r="A16" s="0" t="n">
        <v>179</v>
      </c>
      <c r="B16" s="122" t="n">
        <v>29.44089</v>
      </c>
      <c r="C16" s="122" t="n">
        <v>-83.28791</v>
      </c>
      <c r="D16" s="0" t="n">
        <v>29</v>
      </c>
      <c r="E16" s="0" t="s">
        <v>112</v>
      </c>
      <c r="F16" s="0" t="s">
        <v>113</v>
      </c>
    </row>
    <row collapsed="false" customFormat="false" customHeight="false" hidden="false" ht="13.3" outlineLevel="0" r="17">
      <c r="A17" s="0" t="n">
        <v>216</v>
      </c>
      <c r="B17" s="122" t="n">
        <v>30.281752</v>
      </c>
      <c r="C17" s="122" t="n">
        <v>-81.394716</v>
      </c>
      <c r="D17" s="0" t="n">
        <v>31</v>
      </c>
      <c r="E17" s="0" t="s">
        <v>114</v>
      </c>
      <c r="F17" s="0" t="s">
        <v>115</v>
      </c>
    </row>
    <row collapsed="false" customFormat="false" customHeight="false" hidden="false" ht="13.3" outlineLevel="0" r="18">
      <c r="A18" s="0" t="n">
        <v>239</v>
      </c>
      <c r="B18" s="122" t="n">
        <v>29.659882</v>
      </c>
      <c r="C18" s="122" t="n">
        <v>-84.87602</v>
      </c>
      <c r="D18" s="0" t="n">
        <v>37</v>
      </c>
      <c r="E18" s="0" t="s">
        <v>116</v>
      </c>
      <c r="F18" s="0" t="s">
        <v>117</v>
      </c>
    </row>
    <row collapsed="false" customFormat="false" customHeight="false" hidden="false" ht="13.3" outlineLevel="0" r="19">
      <c r="A19" s="0" t="n">
        <v>249</v>
      </c>
      <c r="B19" s="122" t="n">
        <v>26.838061</v>
      </c>
      <c r="C19" s="122" t="n">
        <v>-81.098826</v>
      </c>
      <c r="D19" s="0" t="n">
        <v>43</v>
      </c>
      <c r="E19" s="0" t="s">
        <v>118</v>
      </c>
      <c r="F19" s="0" t="s">
        <v>119</v>
      </c>
    </row>
    <row collapsed="false" customFormat="false" customHeight="false" hidden="false" ht="13.3" outlineLevel="0" r="20">
      <c r="A20" s="0" t="n">
        <v>253</v>
      </c>
      <c r="B20" s="122" t="n">
        <v>30.517461</v>
      </c>
      <c r="C20" s="122" t="n">
        <v>-82.953571</v>
      </c>
      <c r="D20" s="0" t="n">
        <v>47</v>
      </c>
      <c r="E20" s="0" t="s">
        <v>120</v>
      </c>
      <c r="F20" s="0" t="s">
        <v>121</v>
      </c>
    </row>
    <row collapsed="false" customFormat="false" customHeight="false" hidden="false" ht="13.3" outlineLevel="0" r="21">
      <c r="A21" s="0" t="n">
        <v>261</v>
      </c>
      <c r="B21" s="122" t="n">
        <v>28.495547</v>
      </c>
      <c r="C21" s="122" t="n">
        <v>-82.655174</v>
      </c>
      <c r="D21" s="0" t="n">
        <v>53</v>
      </c>
      <c r="E21" s="0" t="s">
        <v>122</v>
      </c>
      <c r="F21" s="0" t="s">
        <v>123</v>
      </c>
    </row>
    <row collapsed="false" customFormat="false" customHeight="false" hidden="false" ht="13.3" outlineLevel="0" r="22">
      <c r="A22" s="0" t="n">
        <v>309</v>
      </c>
      <c r="B22" s="122" t="n">
        <v>27.944723</v>
      </c>
      <c r="C22" s="122" t="n">
        <v>-82.373493</v>
      </c>
      <c r="D22" s="0" t="n">
        <v>57</v>
      </c>
      <c r="E22" s="0" t="s">
        <v>124</v>
      </c>
      <c r="F22" s="0" t="s">
        <v>125</v>
      </c>
    </row>
    <row collapsed="false" customFormat="false" customHeight="false" hidden="false" ht="13.3" outlineLevel="0" r="23">
      <c r="A23" s="0" t="n">
        <v>331</v>
      </c>
      <c r="B23" s="122" t="n">
        <v>30.798306</v>
      </c>
      <c r="C23" s="122" t="n">
        <v>-85.678434</v>
      </c>
      <c r="D23" s="0" t="n">
        <v>59</v>
      </c>
      <c r="E23" s="0" t="s">
        <v>126</v>
      </c>
      <c r="F23" s="0" t="s">
        <v>127</v>
      </c>
    </row>
    <row collapsed="false" customFormat="false" customHeight="false" hidden="false" ht="13.3" outlineLevel="0" r="24">
      <c r="A24" s="0" t="n">
        <v>339</v>
      </c>
      <c r="B24" s="122" t="n">
        <v>27.68979</v>
      </c>
      <c r="C24" s="122" t="n">
        <v>-80.370803</v>
      </c>
      <c r="D24" s="0" t="n">
        <v>61</v>
      </c>
      <c r="E24" s="0" t="s">
        <v>128</v>
      </c>
      <c r="F24" s="0" t="s">
        <v>129</v>
      </c>
    </row>
    <row collapsed="false" customFormat="false" customHeight="false" hidden="false" ht="13.3" outlineLevel="0" r="25">
      <c r="A25" s="0" t="n">
        <v>345</v>
      </c>
      <c r="B25" s="122" t="n">
        <v>30.780753</v>
      </c>
      <c r="C25" s="122" t="n">
        <v>-85.225405</v>
      </c>
      <c r="D25" s="0" t="n">
        <v>63</v>
      </c>
      <c r="E25" s="0" t="s">
        <v>130</v>
      </c>
      <c r="F25" s="0" t="s">
        <v>131</v>
      </c>
    </row>
    <row collapsed="false" customFormat="false" customHeight="false" hidden="false" ht="13.3" outlineLevel="0" r="26">
      <c r="A26" s="0" t="n">
        <v>408</v>
      </c>
      <c r="B26" s="122" t="n">
        <v>26.591062</v>
      </c>
      <c r="C26" s="122" t="n">
        <v>-81.68122</v>
      </c>
      <c r="D26" s="0" t="n">
        <v>71</v>
      </c>
      <c r="E26" s="0" t="s">
        <v>132</v>
      </c>
      <c r="F26" s="0" t="s">
        <v>133</v>
      </c>
    </row>
    <row collapsed="false" customFormat="false" customHeight="false" hidden="false" ht="13.3" outlineLevel="0" r="27">
      <c r="A27" s="0" t="n">
        <v>418</v>
      </c>
      <c r="B27" s="122" t="n">
        <v>30.435492</v>
      </c>
      <c r="C27" s="122" t="n">
        <v>-84.281092</v>
      </c>
      <c r="D27" s="0" t="n">
        <v>73</v>
      </c>
      <c r="E27" s="0" t="s">
        <v>134</v>
      </c>
      <c r="F27" s="0" t="s">
        <v>135</v>
      </c>
    </row>
    <row collapsed="false" customFormat="false" customHeight="false" hidden="false" ht="13.3" outlineLevel="0" r="28">
      <c r="A28" s="0" t="n">
        <v>469</v>
      </c>
      <c r="B28" s="122" t="n">
        <v>29.195987</v>
      </c>
      <c r="C28" s="122" t="n">
        <v>-82.095992</v>
      </c>
      <c r="D28" s="0" t="n">
        <v>83</v>
      </c>
      <c r="E28" s="0" t="s">
        <v>136</v>
      </c>
      <c r="F28" s="0" t="s">
        <v>137</v>
      </c>
    </row>
    <row collapsed="false" customFormat="false" customHeight="false" hidden="false" ht="13.3" outlineLevel="0" r="29">
      <c r="A29" s="0" t="n">
        <v>478</v>
      </c>
      <c r="B29" s="122" t="n">
        <v>27.026127</v>
      </c>
      <c r="C29" s="122" t="n">
        <v>-80.486986</v>
      </c>
      <c r="D29" s="0" t="n">
        <v>85</v>
      </c>
      <c r="E29" s="0" t="s">
        <v>138</v>
      </c>
      <c r="F29" s="0" t="s">
        <v>139</v>
      </c>
    </row>
    <row collapsed="false" customFormat="false" customHeight="false" hidden="false" ht="13.3" outlineLevel="0" r="30">
      <c r="A30" s="0" t="n">
        <v>484</v>
      </c>
      <c r="B30" s="122" t="n">
        <v>27.075442</v>
      </c>
      <c r="C30" s="122" t="n">
        <v>-80.13593</v>
      </c>
      <c r="D30" s="0" t="n">
        <v>85</v>
      </c>
      <c r="E30" s="0" t="s">
        <v>138</v>
      </c>
      <c r="F30" s="0" t="s">
        <v>140</v>
      </c>
    </row>
    <row collapsed="false" customFormat="false" customHeight="false" hidden="false" ht="13.3" outlineLevel="0" r="31">
      <c r="A31" s="0" t="n">
        <v>492</v>
      </c>
      <c r="B31" s="122" t="n">
        <v>25.6957</v>
      </c>
      <c r="C31" s="122" t="n">
        <v>-80.443413</v>
      </c>
      <c r="D31" s="0" t="n">
        <v>86</v>
      </c>
      <c r="E31" s="0" t="s">
        <v>141</v>
      </c>
      <c r="F31" s="0" t="s">
        <v>142</v>
      </c>
    </row>
    <row collapsed="false" customFormat="false" customHeight="false" hidden="false" ht="13.3" outlineLevel="0" r="32">
      <c r="A32" s="0" t="n">
        <v>549</v>
      </c>
      <c r="B32" s="122" t="n">
        <v>25.787401</v>
      </c>
      <c r="C32" s="122" t="n">
        <v>-80.193603</v>
      </c>
      <c r="D32" s="0" t="n">
        <v>86</v>
      </c>
      <c r="E32" s="0" t="s">
        <v>141</v>
      </c>
      <c r="F32" s="0" t="s">
        <v>143</v>
      </c>
    </row>
    <row collapsed="false" customFormat="false" customHeight="false" hidden="false" ht="13.3" outlineLevel="0" r="33">
      <c r="A33" s="0" t="n">
        <v>565</v>
      </c>
      <c r="B33" s="122" t="n">
        <v>24.565392</v>
      </c>
      <c r="C33" s="122" t="n">
        <v>-81.762489</v>
      </c>
      <c r="D33" s="0" t="n">
        <v>87</v>
      </c>
      <c r="E33" s="0" t="s">
        <v>144</v>
      </c>
      <c r="F33" s="0" t="s">
        <v>145</v>
      </c>
    </row>
    <row collapsed="false" customFormat="false" customHeight="false" hidden="false" ht="13.3" outlineLevel="0" r="34">
      <c r="A34" s="0" t="n">
        <v>569</v>
      </c>
      <c r="B34" s="122" t="n">
        <v>24.915612</v>
      </c>
      <c r="C34" s="122" t="n">
        <v>-80.635767</v>
      </c>
      <c r="D34" s="0" t="n">
        <v>87</v>
      </c>
      <c r="E34" s="0" t="s">
        <v>144</v>
      </c>
      <c r="F34" s="0" t="s">
        <v>146</v>
      </c>
    </row>
    <row collapsed="false" customFormat="false" customHeight="false" hidden="false" ht="13.3" outlineLevel="0" r="35">
      <c r="A35" s="0" t="n">
        <v>588</v>
      </c>
      <c r="B35" s="122" t="n">
        <v>30.509103</v>
      </c>
      <c r="C35" s="122" t="n">
        <v>-86.465802</v>
      </c>
      <c r="D35" s="0" t="n">
        <v>91</v>
      </c>
      <c r="E35" s="0" t="s">
        <v>147</v>
      </c>
      <c r="F35" s="0" t="s">
        <v>148</v>
      </c>
    </row>
    <row collapsed="false" customFormat="false" customHeight="false" hidden="false" ht="13.3" outlineLevel="0" r="36">
      <c r="A36" s="0" t="n">
        <v>637</v>
      </c>
      <c r="B36" s="122" t="n">
        <v>28.302466</v>
      </c>
      <c r="C36" s="122" t="n">
        <v>-81.599499</v>
      </c>
      <c r="D36" s="0" t="n">
        <v>97</v>
      </c>
      <c r="E36" s="0" t="s">
        <v>149</v>
      </c>
      <c r="F36" s="0" t="s">
        <v>150</v>
      </c>
    </row>
    <row collapsed="false" customFormat="false" customHeight="false" hidden="false" ht="13.3" outlineLevel="0" r="37">
      <c r="A37" s="0" t="n">
        <v>647</v>
      </c>
      <c r="B37" s="122" t="n">
        <v>27.875348</v>
      </c>
      <c r="C37" s="122" t="n">
        <v>-81.041152</v>
      </c>
      <c r="D37" s="0" t="n">
        <v>97</v>
      </c>
      <c r="E37" s="0" t="s">
        <v>149</v>
      </c>
      <c r="F37" s="0" t="s">
        <v>151</v>
      </c>
    </row>
    <row collapsed="false" customFormat="false" customHeight="false" hidden="false" ht="13.3" outlineLevel="0" r="38">
      <c r="A38" s="0" t="n">
        <v>659</v>
      </c>
      <c r="B38" s="122" t="n">
        <v>26.711012</v>
      </c>
      <c r="C38" s="122" t="n">
        <v>-80.188588</v>
      </c>
      <c r="D38" s="0" t="n">
        <v>99</v>
      </c>
      <c r="E38" s="0" t="s">
        <v>152</v>
      </c>
      <c r="F38" s="0" t="s">
        <v>153</v>
      </c>
    </row>
    <row collapsed="false" customFormat="false" customHeight="false" hidden="false" ht="13.3" outlineLevel="0" r="39">
      <c r="A39" s="0" t="n">
        <v>695</v>
      </c>
      <c r="B39" s="122" t="n">
        <v>26.721043</v>
      </c>
      <c r="C39" s="122" t="n">
        <v>-80.061539</v>
      </c>
      <c r="D39" s="0" t="n">
        <v>99</v>
      </c>
      <c r="E39" s="0" t="s">
        <v>152</v>
      </c>
      <c r="F39" s="0" t="s">
        <v>154</v>
      </c>
    </row>
    <row collapsed="false" customFormat="false" customHeight="false" hidden="false" ht="13.3" outlineLevel="0" r="40">
      <c r="A40" s="0" t="n">
        <v>728</v>
      </c>
      <c r="B40" s="122" t="n">
        <v>27.883709</v>
      </c>
      <c r="C40" s="122" t="n">
        <v>-82.793667</v>
      </c>
      <c r="D40" s="0" t="n">
        <v>103</v>
      </c>
      <c r="E40" s="0" t="s">
        <v>155</v>
      </c>
      <c r="F40" s="0" t="s">
        <v>156</v>
      </c>
    </row>
    <row collapsed="false" customFormat="false" customHeight="false" hidden="false" ht="13.3" outlineLevel="0" r="41">
      <c r="A41" s="0" t="n">
        <v>819</v>
      </c>
      <c r="B41" s="122" t="n">
        <v>29.812842</v>
      </c>
      <c r="C41" s="122" t="n">
        <v>-81.317818</v>
      </c>
      <c r="D41" s="0" t="n">
        <v>109</v>
      </c>
      <c r="E41" s="0" t="s">
        <v>157</v>
      </c>
      <c r="F41" s="0" t="s">
        <v>158</v>
      </c>
    </row>
    <row collapsed="false" customFormat="false" customHeight="false" hidden="false" ht="13.3" outlineLevel="0" r="42">
      <c r="A42" s="0" t="n">
        <v>837</v>
      </c>
      <c r="B42" s="122" t="n">
        <v>30.951266</v>
      </c>
      <c r="C42" s="122" t="n">
        <v>-87.153705</v>
      </c>
      <c r="D42" s="0" t="n">
        <v>113</v>
      </c>
      <c r="E42" s="0" t="s">
        <v>159</v>
      </c>
      <c r="F42" s="0" t="s">
        <v>160</v>
      </c>
    </row>
    <row collapsed="false" customFormat="false" customHeight="false" hidden="false" ht="13.3" outlineLevel="0" r="43">
      <c r="A43" s="0" t="n">
        <v>874</v>
      </c>
      <c r="B43" s="122" t="n">
        <v>28.67191</v>
      </c>
      <c r="C43" s="122" t="n">
        <v>-81.271011</v>
      </c>
      <c r="D43" s="0" t="n">
        <v>117</v>
      </c>
      <c r="E43" s="0" t="s">
        <v>161</v>
      </c>
      <c r="F43" s="0" t="s">
        <v>162</v>
      </c>
    </row>
    <row collapsed="false" customFormat="false" customHeight="false" hidden="false" ht="13.3" outlineLevel="0" r="44">
      <c r="A44" s="0" t="n">
        <v>894</v>
      </c>
      <c r="B44" s="122" t="n">
        <v>30.094523</v>
      </c>
      <c r="C44" s="122" t="n">
        <v>-83.562068</v>
      </c>
      <c r="D44" s="0" t="n">
        <v>123</v>
      </c>
      <c r="E44" s="0" t="s">
        <v>163</v>
      </c>
      <c r="F44" s="0" t="s">
        <v>164</v>
      </c>
    </row>
    <row collapsed="false" customFormat="false" customHeight="false" hidden="false" ht="13.3" outlineLevel="0" r="45">
      <c r="A45" s="0" t="n">
        <v>913</v>
      </c>
      <c r="B45" s="122" t="n">
        <v>29.237779</v>
      </c>
      <c r="C45" s="122" t="n">
        <v>-81.049511</v>
      </c>
      <c r="D45" s="0" t="n">
        <v>127</v>
      </c>
      <c r="E45" s="0" t="s">
        <v>165</v>
      </c>
      <c r="F45" s="0" t="s">
        <v>166</v>
      </c>
    </row>
    <row collapsed="false" customFormat="false" customHeight="false" hidden="false" ht="13.3" outlineLevel="0" r="46">
      <c r="A46" s="0" t="n">
        <v>926</v>
      </c>
      <c r="B46" s="122" t="n">
        <v>29.980012</v>
      </c>
      <c r="C46" s="122" t="n">
        <v>-84.386214</v>
      </c>
      <c r="D46" s="0" t="n">
        <v>129</v>
      </c>
      <c r="E46" s="0" t="s">
        <v>167</v>
      </c>
      <c r="F46" s="0" t="s">
        <v>168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2" activeCellId="0" pane="topLeft" sqref="A2"/>
    </sheetView>
  </sheetViews>
  <cols>
    <col collapsed="false" hidden="false" max="1" min="1" style="0" width="6.74117647058824"/>
    <col collapsed="false" hidden="false" max="3" min="2" style="0" width="12.0470588235294"/>
    <col collapsed="false" hidden="false" max="4" min="4" style="0" width="12.3333333333333"/>
    <col collapsed="false" hidden="false" max="5" min="5" style="0" width="13.3372549019608"/>
    <col collapsed="false" hidden="false" max="9" min="6" style="0" width="8.56862745098039"/>
    <col collapsed="false" hidden="false" max="10" min="10" style="0" width="10.3254901960784"/>
    <col collapsed="false" hidden="false" max="11" min="11" style="0" width="9.6078431372549"/>
    <col collapsed="false" hidden="false" max="1025" min="12" style="0" width="8.56862745098039"/>
  </cols>
  <sheetData>
    <row collapsed="false" customFormat="false" customHeight="false" hidden="false" ht="19.3" outlineLevel="0" r="1">
      <c r="A1" s="123" t="s">
        <v>169</v>
      </c>
      <c r="B1" s="123"/>
      <c r="C1" s="123"/>
    </row>
    <row collapsed="false" customFormat="false" customHeight="false" hidden="false" ht="13.3" outlineLevel="0" r="2">
      <c r="A2" s="120"/>
    </row>
    <row collapsed="false" customFormat="false" customHeight="false" hidden="false" ht="13.3" outlineLevel="0" r="3">
      <c r="A3" s="0" t="e">
        <f aca="false">COUNTA(UGrid3[gridid])</f>
        <v>#VALUE!</v>
      </c>
      <c r="B3" s="124" t="s">
        <v>170</v>
      </c>
      <c r="C3" s="124"/>
      <c r="D3" s="124"/>
    </row>
    <row collapsed="false" customFormat="false" customHeight="false" hidden="false" ht="13.3" outlineLevel="0" r="5">
      <c r="A5" s="76" t="s">
        <v>90</v>
      </c>
      <c r="B5" s="0" t="s">
        <v>91</v>
      </c>
      <c r="C5" s="0" t="s">
        <v>92</v>
      </c>
      <c r="D5" s="125" t="s">
        <v>93</v>
      </c>
      <c r="E5" s="76" t="s">
        <v>94</v>
      </c>
    </row>
    <row collapsed="false" customFormat="false" customHeight="false" hidden="false" ht="13.3" outlineLevel="0" r="6">
      <c r="A6" s="0" t="n">
        <v>1</v>
      </c>
      <c r="B6" s="122" t="n">
        <v>29.679942</v>
      </c>
      <c r="C6" s="122" t="n">
        <v>-82.603351</v>
      </c>
      <c r="D6" s="0" t="n">
        <v>1</v>
      </c>
      <c r="E6" s="0" t="s">
        <v>171</v>
      </c>
      <c r="J6" s="122"/>
      <c r="K6" s="122"/>
    </row>
    <row collapsed="false" customFormat="false" customHeight="false" hidden="false" ht="13.3" outlineLevel="0" r="7">
      <c r="A7" s="0" t="n">
        <v>2</v>
      </c>
      <c r="B7" s="122" t="n">
        <v>29.818693</v>
      </c>
      <c r="C7" s="122" t="n">
        <v>-82.600008</v>
      </c>
      <c r="D7" s="0" t="n">
        <v>1</v>
      </c>
      <c r="E7" s="0" t="s">
        <v>171</v>
      </c>
      <c r="J7" s="122"/>
      <c r="K7" s="122"/>
    </row>
    <row collapsed="false" customFormat="false" customHeight="false" hidden="false" ht="13.3" outlineLevel="0" r="8">
      <c r="A8" s="0" t="n">
        <v>3</v>
      </c>
      <c r="B8" s="122" t="n">
        <v>29.526982</v>
      </c>
      <c r="C8" s="122" t="n">
        <v>-82.520602</v>
      </c>
      <c r="D8" s="0" t="n">
        <v>1</v>
      </c>
      <c r="E8" s="0" t="s">
        <v>171</v>
      </c>
      <c r="J8" s="122"/>
      <c r="K8" s="122"/>
    </row>
    <row collapsed="false" customFormat="false" customHeight="false" hidden="false" ht="13.3" outlineLevel="0" r="9">
      <c r="A9" s="0" t="n">
        <v>4</v>
      </c>
      <c r="B9" s="122" t="n">
        <v>29.789438</v>
      </c>
      <c r="C9" s="122" t="n">
        <v>-82.497199</v>
      </c>
      <c r="D9" s="0" t="n">
        <v>1</v>
      </c>
      <c r="E9" s="0" t="s">
        <v>171</v>
      </c>
      <c r="J9" s="122"/>
      <c r="K9" s="122"/>
    </row>
    <row collapsed="false" customFormat="false" customHeight="false" hidden="false" ht="13.3" outlineLevel="0" r="10">
      <c r="A10" s="0" t="n">
        <v>5</v>
      </c>
      <c r="B10" s="122" t="n">
        <v>29.605552</v>
      </c>
      <c r="C10" s="122" t="n">
        <v>-82.426987</v>
      </c>
      <c r="D10" s="0" t="n">
        <v>1</v>
      </c>
      <c r="E10" s="0" t="s">
        <v>171</v>
      </c>
      <c r="J10" s="122"/>
      <c r="K10" s="122"/>
    </row>
    <row collapsed="false" customFormat="false" customHeight="false" hidden="false" ht="13.3" outlineLevel="0" r="11">
      <c r="A11" s="0" t="n">
        <v>6</v>
      </c>
      <c r="B11" s="122" t="n">
        <v>29.681614</v>
      </c>
      <c r="C11" s="122" t="n">
        <v>-82.426987</v>
      </c>
      <c r="D11" s="0" t="n">
        <v>1</v>
      </c>
      <c r="E11" s="0" t="s">
        <v>171</v>
      </c>
      <c r="J11" s="122"/>
      <c r="K11" s="122"/>
    </row>
    <row collapsed="false" customFormat="false" customHeight="false" hidden="false" ht="13.3" outlineLevel="0" r="12">
      <c r="A12" s="0" t="n">
        <v>7</v>
      </c>
      <c r="B12" s="122" t="n">
        <v>29.644001</v>
      </c>
      <c r="C12" s="122" t="n">
        <v>-82.401076</v>
      </c>
      <c r="D12" s="0" t="n">
        <v>1</v>
      </c>
      <c r="E12" s="0" t="s">
        <v>171</v>
      </c>
      <c r="J12" s="122"/>
      <c r="K12" s="122"/>
    </row>
    <row collapsed="false" customFormat="false" customHeight="false" hidden="false" ht="13.3" outlineLevel="0" r="13">
      <c r="A13" s="0" t="n">
        <v>8</v>
      </c>
      <c r="B13" s="122" t="n">
        <v>29.715884</v>
      </c>
      <c r="C13" s="122" t="n">
        <v>-82.398569</v>
      </c>
      <c r="D13" s="0" t="n">
        <v>1</v>
      </c>
      <c r="E13" s="0" t="s">
        <v>171</v>
      </c>
      <c r="J13" s="122"/>
      <c r="K13" s="122"/>
    </row>
    <row collapsed="false" customFormat="false" customHeight="false" hidden="false" ht="13.3" outlineLevel="0" r="14">
      <c r="A14" s="0" t="n">
        <v>9</v>
      </c>
      <c r="B14" s="122" t="n">
        <v>29.676599</v>
      </c>
      <c r="C14" s="122" t="n">
        <v>-82.381016</v>
      </c>
      <c r="D14" s="0" t="n">
        <v>1</v>
      </c>
      <c r="E14" s="0" t="s">
        <v>171</v>
      </c>
      <c r="J14" s="122"/>
      <c r="K14" s="122"/>
    </row>
    <row collapsed="false" customFormat="false" customHeight="false" hidden="false" ht="13.3" outlineLevel="0" r="15">
      <c r="A15" s="0" t="n">
        <v>10</v>
      </c>
      <c r="B15" s="122" t="n">
        <v>29.637728</v>
      </c>
      <c r="C15" s="122" t="n">
        <v>-82.356319</v>
      </c>
      <c r="D15" s="0" t="n">
        <v>1</v>
      </c>
      <c r="E15" s="0" t="s">
        <v>171</v>
      </c>
      <c r="J15" s="122"/>
      <c r="K15" s="122"/>
    </row>
    <row collapsed="false" customFormat="false" customHeight="false" hidden="false" ht="13.3" outlineLevel="0" r="16">
      <c r="A16" s="0" t="n">
        <v>11</v>
      </c>
      <c r="B16" s="122" t="n">
        <v>29.653195</v>
      </c>
      <c r="C16" s="122" t="n">
        <v>-82.355105</v>
      </c>
      <c r="D16" s="0" t="n">
        <v>1</v>
      </c>
      <c r="E16" s="0" t="s">
        <v>171</v>
      </c>
      <c r="J16" s="122"/>
      <c r="K16" s="122"/>
    </row>
    <row collapsed="false" customFormat="false" customHeight="false" hidden="false" ht="13.3" outlineLevel="0" r="17">
      <c r="A17" s="0" t="n">
        <v>12</v>
      </c>
      <c r="B17" s="122" t="n">
        <v>29.655703</v>
      </c>
      <c r="C17" s="122" t="n">
        <v>-82.318327</v>
      </c>
      <c r="D17" s="0" t="n">
        <v>1</v>
      </c>
      <c r="E17" s="0" t="s">
        <v>171</v>
      </c>
      <c r="J17" s="122"/>
      <c r="K17" s="122"/>
    </row>
    <row collapsed="false" customFormat="false" customHeight="false" hidden="false" ht="13.3" outlineLevel="0" r="18">
      <c r="A18" s="0" t="n">
        <v>13</v>
      </c>
      <c r="B18" s="122" t="n">
        <v>29.680778</v>
      </c>
      <c r="C18" s="122" t="n">
        <v>-82.307461</v>
      </c>
      <c r="D18" s="0" t="n">
        <v>1</v>
      </c>
      <c r="E18" s="0" t="s">
        <v>171</v>
      </c>
      <c r="J18" s="122"/>
      <c r="K18" s="122"/>
    </row>
    <row collapsed="false" customFormat="false" customHeight="false" hidden="false" ht="13.3" outlineLevel="0" r="19">
      <c r="A19" s="0" t="n">
        <v>14</v>
      </c>
      <c r="B19" s="122" t="n">
        <v>29.50525</v>
      </c>
      <c r="C19" s="122" t="n">
        <v>-82.282386</v>
      </c>
      <c r="D19" s="0" t="n">
        <v>1</v>
      </c>
      <c r="E19" s="0" t="s">
        <v>171</v>
      </c>
      <c r="J19" s="122"/>
      <c r="K19" s="122"/>
    </row>
    <row collapsed="false" customFormat="false" customHeight="false" hidden="false" ht="13.3" outlineLevel="0" r="20">
      <c r="A20" s="0" t="n">
        <v>15</v>
      </c>
      <c r="B20" s="122" t="n">
        <v>29.651523</v>
      </c>
      <c r="C20" s="122" t="n">
        <v>-82.268176</v>
      </c>
      <c r="D20" s="0" t="n">
        <v>1</v>
      </c>
      <c r="E20" s="0" t="s">
        <v>171</v>
      </c>
      <c r="J20" s="122"/>
      <c r="K20" s="122"/>
    </row>
    <row collapsed="false" customFormat="false" customHeight="false" hidden="false" ht="13.3" outlineLevel="0" r="21">
      <c r="A21" s="0" t="n">
        <v>16</v>
      </c>
      <c r="B21" s="122" t="n">
        <v>29.788602</v>
      </c>
      <c r="C21" s="122" t="n">
        <v>-82.166203</v>
      </c>
      <c r="D21" s="0" t="n">
        <v>1</v>
      </c>
      <c r="E21" s="0" t="s">
        <v>171</v>
      </c>
      <c r="J21" s="122"/>
      <c r="K21" s="122"/>
    </row>
    <row collapsed="false" customFormat="false" customHeight="false" hidden="false" ht="13.3" outlineLevel="0" r="22">
      <c r="A22" s="0" t="n">
        <v>17</v>
      </c>
      <c r="B22" s="122" t="n">
        <v>29.720063</v>
      </c>
      <c r="C22" s="122" t="n">
        <v>-82.086798</v>
      </c>
      <c r="D22" s="0" t="n">
        <v>1</v>
      </c>
      <c r="E22" s="0" t="s">
        <v>171</v>
      </c>
      <c r="J22" s="122"/>
      <c r="K22" s="122"/>
    </row>
    <row collapsed="false" customFormat="false" customHeight="false" hidden="false" ht="13.3" outlineLevel="0" r="23">
      <c r="A23" s="0" t="n">
        <v>18</v>
      </c>
      <c r="B23" s="122" t="n">
        <v>30.26002</v>
      </c>
      <c r="C23" s="122" t="n">
        <v>-82.275699</v>
      </c>
      <c r="D23" s="0" t="n">
        <v>3</v>
      </c>
      <c r="E23" s="0" t="s">
        <v>172</v>
      </c>
      <c r="J23" s="122"/>
      <c r="K23" s="122"/>
    </row>
    <row collapsed="false" customFormat="false" customHeight="false" hidden="false" ht="13.3" outlineLevel="0" r="24">
      <c r="A24" s="0" t="n">
        <v>19</v>
      </c>
      <c r="B24" s="122" t="n">
        <v>30.275066</v>
      </c>
      <c r="C24" s="122" t="n">
        <v>-82.159516</v>
      </c>
      <c r="D24" s="0" t="n">
        <v>3</v>
      </c>
      <c r="E24" s="0" t="s">
        <v>172</v>
      </c>
      <c r="J24" s="122"/>
      <c r="K24" s="122"/>
    </row>
    <row collapsed="false" customFormat="false" customHeight="false" hidden="false" ht="13.3" outlineLevel="0" r="25">
      <c r="A25" s="0" t="n">
        <v>20</v>
      </c>
      <c r="B25" s="122" t="n">
        <v>30.27853</v>
      </c>
      <c r="C25" s="122" t="n">
        <v>-82.122942</v>
      </c>
      <c r="D25" s="0" t="n">
        <v>3</v>
      </c>
      <c r="E25" s="0" t="s">
        <v>172</v>
      </c>
      <c r="J25" s="122"/>
      <c r="K25" s="122"/>
    </row>
    <row collapsed="false" customFormat="false" customHeight="false" hidden="false" ht="13.3" outlineLevel="0" r="26">
      <c r="A26" s="0" t="n">
        <v>21</v>
      </c>
      <c r="B26" s="122" t="n">
        <v>30.250826</v>
      </c>
      <c r="C26" s="122" t="n">
        <v>-85.94089</v>
      </c>
      <c r="D26" s="0" t="n">
        <v>5</v>
      </c>
      <c r="E26" s="0" t="s">
        <v>96</v>
      </c>
      <c r="J26" s="122"/>
      <c r="K26" s="122"/>
    </row>
    <row collapsed="false" customFormat="false" customHeight="false" hidden="false" ht="13.3" outlineLevel="0" r="27">
      <c r="A27" s="0" t="n">
        <v>22</v>
      </c>
      <c r="B27" s="122" t="n">
        <v>30.184794</v>
      </c>
      <c r="C27" s="122" t="n">
        <v>-85.813841</v>
      </c>
      <c r="D27" s="0" t="n">
        <v>5</v>
      </c>
      <c r="E27" s="0" t="s">
        <v>96</v>
      </c>
      <c r="J27" s="122"/>
      <c r="K27" s="122"/>
    </row>
    <row collapsed="false" customFormat="false" customHeight="false" hidden="false" ht="13.3" outlineLevel="0" r="28">
      <c r="A28" s="0" t="n">
        <v>23</v>
      </c>
      <c r="B28" s="122" t="n">
        <v>30.164734</v>
      </c>
      <c r="C28" s="122" t="n">
        <v>-85.767034</v>
      </c>
      <c r="D28" s="0" t="n">
        <v>5</v>
      </c>
      <c r="E28" s="0" t="s">
        <v>96</v>
      </c>
      <c r="J28" s="122"/>
      <c r="K28" s="122"/>
    </row>
    <row collapsed="false" customFormat="false" customHeight="false" hidden="false" ht="13.3" outlineLevel="0" r="29">
      <c r="A29" s="0" t="n">
        <v>24</v>
      </c>
      <c r="B29" s="122" t="n">
        <v>30.198168</v>
      </c>
      <c r="C29" s="122" t="n">
        <v>-85.665896</v>
      </c>
      <c r="D29" s="0" t="n">
        <v>5</v>
      </c>
      <c r="E29" s="0" t="s">
        <v>96</v>
      </c>
      <c r="J29" s="122"/>
      <c r="K29" s="122"/>
    </row>
    <row collapsed="false" customFormat="false" customHeight="false" hidden="false" ht="13.3" outlineLevel="0" r="30">
      <c r="A30" s="0" t="n">
        <v>25</v>
      </c>
      <c r="B30" s="122" t="n">
        <v>30.167241</v>
      </c>
      <c r="C30" s="122" t="n">
        <v>-85.650015</v>
      </c>
      <c r="D30" s="0" t="n">
        <v>5</v>
      </c>
      <c r="E30" s="0" t="s">
        <v>96</v>
      </c>
      <c r="J30" s="122"/>
      <c r="K30" s="122"/>
    </row>
    <row collapsed="false" customFormat="false" customHeight="false" hidden="false" ht="13.3" outlineLevel="0" r="31">
      <c r="A31" s="0" t="n">
        <v>26</v>
      </c>
      <c r="B31" s="122" t="n">
        <v>30.097866</v>
      </c>
      <c r="C31" s="122" t="n">
        <v>-85.646672</v>
      </c>
      <c r="D31" s="0" t="n">
        <v>5</v>
      </c>
      <c r="E31" s="0" t="s">
        <v>96</v>
      </c>
      <c r="J31" s="122"/>
      <c r="K31" s="122"/>
    </row>
    <row collapsed="false" customFormat="false" customHeight="false" hidden="false" ht="13.3" outlineLevel="0" r="32">
      <c r="A32" s="0" t="n">
        <v>27</v>
      </c>
      <c r="B32" s="122" t="n">
        <v>30.234945</v>
      </c>
      <c r="C32" s="122" t="n">
        <v>-85.645</v>
      </c>
      <c r="D32" s="0" t="n">
        <v>5</v>
      </c>
      <c r="E32" s="0" t="s">
        <v>96</v>
      </c>
      <c r="J32" s="122"/>
      <c r="K32" s="122"/>
    </row>
    <row collapsed="false" customFormat="false" customHeight="false" hidden="false" ht="13.3" outlineLevel="0" r="33">
      <c r="A33" s="0" t="n">
        <v>28</v>
      </c>
      <c r="B33" s="122" t="n">
        <v>30.316858</v>
      </c>
      <c r="C33" s="122" t="n">
        <v>-85.614909</v>
      </c>
      <c r="D33" s="0" t="n">
        <v>5</v>
      </c>
      <c r="E33" s="0" t="s">
        <v>96</v>
      </c>
      <c r="J33" s="122"/>
      <c r="K33" s="122"/>
    </row>
    <row collapsed="false" customFormat="false" customHeight="false" hidden="false" ht="13.3" outlineLevel="0" r="34">
      <c r="A34" s="0" t="n">
        <v>29</v>
      </c>
      <c r="B34" s="122" t="n">
        <v>30.144673</v>
      </c>
      <c r="C34" s="122" t="n">
        <v>-85.572281</v>
      </c>
      <c r="D34" s="0" t="n">
        <v>5</v>
      </c>
      <c r="E34" s="0" t="s">
        <v>96</v>
      </c>
      <c r="J34" s="122"/>
      <c r="K34" s="122"/>
    </row>
    <row collapsed="false" customFormat="false" customHeight="false" hidden="false" ht="13.3" outlineLevel="0" r="35">
      <c r="A35" s="0" t="n">
        <v>30</v>
      </c>
      <c r="B35" s="122" t="n">
        <v>30.374531</v>
      </c>
      <c r="C35" s="122" t="n">
        <v>-85.529653</v>
      </c>
      <c r="D35" s="0" t="n">
        <v>5</v>
      </c>
      <c r="E35" s="0" t="s">
        <v>96</v>
      </c>
      <c r="J35" s="122"/>
      <c r="K35" s="122"/>
    </row>
    <row collapsed="false" customFormat="false" customHeight="false" hidden="false" ht="13.3" outlineLevel="0" r="36">
      <c r="A36" s="0" t="n">
        <v>31</v>
      </c>
      <c r="B36" s="122" t="n">
        <v>30.469818</v>
      </c>
      <c r="C36" s="122" t="n">
        <v>-85.429351</v>
      </c>
      <c r="D36" s="0" t="n">
        <v>5</v>
      </c>
      <c r="E36" s="0" t="s">
        <v>96</v>
      </c>
      <c r="J36" s="122"/>
      <c r="K36" s="122"/>
    </row>
    <row collapsed="false" customFormat="false" customHeight="false" hidden="false" ht="13.3" outlineLevel="0" r="37">
      <c r="A37" s="0" t="n">
        <v>32</v>
      </c>
      <c r="B37" s="122" t="n">
        <v>29.888904</v>
      </c>
      <c r="C37" s="122" t="n">
        <v>-82.333373</v>
      </c>
      <c r="D37" s="0" t="n">
        <v>7</v>
      </c>
      <c r="E37" s="0" t="s">
        <v>173</v>
      </c>
      <c r="J37" s="122"/>
      <c r="K37" s="122"/>
    </row>
    <row collapsed="false" customFormat="false" customHeight="false" hidden="false" ht="13.3" outlineLevel="0" r="38">
      <c r="A38" s="0" t="n">
        <v>33</v>
      </c>
      <c r="B38" s="122" t="n">
        <v>29.868844</v>
      </c>
      <c r="C38" s="122" t="n">
        <v>-82.155337</v>
      </c>
      <c r="D38" s="0" t="n">
        <v>7</v>
      </c>
      <c r="E38" s="0" t="s">
        <v>173</v>
      </c>
      <c r="J38" s="122"/>
      <c r="K38" s="122"/>
    </row>
    <row collapsed="false" customFormat="false" customHeight="false" hidden="false" ht="13.3" outlineLevel="0" r="39">
      <c r="A39" s="0" t="n">
        <v>34</v>
      </c>
      <c r="B39" s="122" t="n">
        <v>29.951593</v>
      </c>
      <c r="C39" s="122" t="n">
        <v>-82.102679</v>
      </c>
      <c r="D39" s="0" t="n">
        <v>7</v>
      </c>
      <c r="E39" s="0" t="s">
        <v>173</v>
      </c>
      <c r="J39" s="122"/>
      <c r="K39" s="122"/>
    </row>
    <row collapsed="false" customFormat="false" customHeight="false" hidden="false" ht="13.3" outlineLevel="0" r="40">
      <c r="A40" s="0" t="n">
        <v>35</v>
      </c>
      <c r="B40" s="122" t="n">
        <v>30.046879</v>
      </c>
      <c r="C40" s="122" t="n">
        <v>-82.07426</v>
      </c>
      <c r="D40" s="0" t="n">
        <v>7</v>
      </c>
      <c r="E40" s="0" t="s">
        <v>173</v>
      </c>
      <c r="J40" s="122"/>
      <c r="K40" s="122"/>
    </row>
    <row collapsed="false" customFormat="false" customHeight="false" hidden="false" ht="13.3" outlineLevel="0" r="41">
      <c r="A41" s="0" t="n">
        <v>36</v>
      </c>
      <c r="B41" s="122" t="n">
        <v>28.694478</v>
      </c>
      <c r="C41" s="122" t="n">
        <v>-80.853923</v>
      </c>
      <c r="D41" s="0" t="n">
        <v>9</v>
      </c>
      <c r="E41" s="0" t="s">
        <v>98</v>
      </c>
      <c r="J41" s="122"/>
      <c r="K41" s="122"/>
    </row>
    <row collapsed="false" customFormat="false" customHeight="false" hidden="false" ht="13.3" outlineLevel="0" r="42">
      <c r="A42" s="0" t="n">
        <v>37</v>
      </c>
      <c r="B42" s="122" t="n">
        <v>28.630118</v>
      </c>
      <c r="C42" s="122" t="n">
        <v>-80.841385</v>
      </c>
      <c r="D42" s="0" t="n">
        <v>9</v>
      </c>
      <c r="E42" s="0" t="s">
        <v>98</v>
      </c>
      <c r="J42" s="122"/>
      <c r="K42" s="122"/>
    </row>
    <row collapsed="false" customFormat="false" customHeight="false" hidden="false" ht="13.3" outlineLevel="0" r="43">
      <c r="A43" s="0" t="n">
        <v>38</v>
      </c>
      <c r="B43" s="122" t="n">
        <v>28.562414</v>
      </c>
      <c r="C43" s="122" t="n">
        <v>-80.817981</v>
      </c>
      <c r="D43" s="0" t="n">
        <v>9</v>
      </c>
      <c r="E43" s="0" t="s">
        <v>98</v>
      </c>
      <c r="J43" s="122"/>
      <c r="K43" s="122"/>
    </row>
    <row collapsed="false" customFormat="false" customHeight="false" hidden="false" ht="13.3" outlineLevel="0" r="44">
      <c r="A44" s="0" t="n">
        <v>39</v>
      </c>
      <c r="B44" s="122" t="n">
        <v>28.472143</v>
      </c>
      <c r="C44" s="122" t="n">
        <v>-80.794578</v>
      </c>
      <c r="D44" s="0" t="n">
        <v>9</v>
      </c>
      <c r="E44" s="0" t="s">
        <v>98</v>
      </c>
      <c r="J44" s="122"/>
      <c r="K44" s="122"/>
    </row>
    <row collapsed="false" customFormat="false" customHeight="false" hidden="false" ht="13.3" outlineLevel="0" r="45">
      <c r="A45" s="0" t="n">
        <v>40</v>
      </c>
      <c r="B45" s="122" t="n">
        <v>28.398588</v>
      </c>
      <c r="C45" s="122" t="n">
        <v>-80.777025</v>
      </c>
      <c r="D45" s="0" t="n">
        <v>9</v>
      </c>
      <c r="E45" s="0" t="s">
        <v>98</v>
      </c>
      <c r="J45" s="122"/>
      <c r="K45" s="122"/>
    </row>
    <row collapsed="false" customFormat="false" customHeight="false" hidden="false" ht="13.3" outlineLevel="0" r="46">
      <c r="A46" s="0" t="n">
        <v>41</v>
      </c>
      <c r="B46" s="122" t="n">
        <v>28.364318</v>
      </c>
      <c r="C46" s="122" t="n">
        <v>-80.743591</v>
      </c>
      <c r="D46" s="0" t="n">
        <v>9</v>
      </c>
      <c r="E46" s="0" t="s">
        <v>98</v>
      </c>
      <c r="J46" s="122"/>
      <c r="K46" s="122"/>
    </row>
    <row collapsed="false" customFormat="false" customHeight="false" hidden="false" ht="13.3" outlineLevel="0" r="47">
      <c r="A47" s="0" t="n">
        <v>42</v>
      </c>
      <c r="B47" s="122" t="n">
        <v>28.302466</v>
      </c>
      <c r="C47" s="122" t="n">
        <v>-80.730217</v>
      </c>
      <c r="D47" s="0" t="n">
        <v>9</v>
      </c>
      <c r="E47" s="0" t="s">
        <v>98</v>
      </c>
      <c r="J47" s="122"/>
      <c r="K47" s="122"/>
    </row>
    <row collapsed="false" customFormat="false" customHeight="false" hidden="false" ht="13.3" outlineLevel="0" r="48">
      <c r="A48" s="0" t="n">
        <v>43</v>
      </c>
      <c r="B48" s="122" t="n">
        <v>28.401096</v>
      </c>
      <c r="C48" s="122" t="n">
        <v>-80.699291</v>
      </c>
      <c r="D48" s="0" t="n">
        <v>9</v>
      </c>
      <c r="E48" s="0" t="s">
        <v>98</v>
      </c>
      <c r="J48" s="122"/>
      <c r="K48" s="122"/>
    </row>
    <row collapsed="false" customFormat="false" customHeight="false" hidden="false" ht="13.3" outlineLevel="0" r="49">
      <c r="A49" s="0" t="n">
        <v>44</v>
      </c>
      <c r="B49" s="122" t="n">
        <v>28.226404</v>
      </c>
      <c r="C49" s="122" t="n">
        <v>-80.696783</v>
      </c>
      <c r="D49" s="0" t="n">
        <v>9</v>
      </c>
      <c r="E49" s="0" t="s">
        <v>98</v>
      </c>
      <c r="J49" s="122"/>
      <c r="K49" s="122"/>
    </row>
    <row collapsed="false" customFormat="false" customHeight="false" hidden="false" ht="13.3" outlineLevel="0" r="50">
      <c r="A50" s="0" t="n">
        <v>45</v>
      </c>
      <c r="B50" s="122" t="n">
        <v>28.135296</v>
      </c>
      <c r="C50" s="122" t="n">
        <v>-80.695112</v>
      </c>
      <c r="D50" s="0" t="n">
        <v>9</v>
      </c>
      <c r="E50" s="0" t="s">
        <v>98</v>
      </c>
      <c r="J50" s="122"/>
      <c r="K50" s="122"/>
    </row>
    <row collapsed="false" customFormat="false" customHeight="false" hidden="false" ht="13.3" outlineLevel="0" r="51">
      <c r="A51" s="0" t="n">
        <v>46</v>
      </c>
      <c r="B51" s="122" t="n">
        <v>28.617989</v>
      </c>
      <c r="C51" s="122" t="n">
        <v>-80.691144</v>
      </c>
      <c r="D51" s="0" t="n">
        <v>9</v>
      </c>
      <c r="E51" s="0" t="s">
        <v>98</v>
      </c>
      <c r="J51" s="122"/>
      <c r="K51" s="122"/>
    </row>
    <row collapsed="false" customFormat="false" customHeight="false" hidden="false" ht="13.3" outlineLevel="0" r="52">
      <c r="A52" s="0" t="n">
        <v>47</v>
      </c>
      <c r="B52" s="122" t="n">
        <v>28.072608</v>
      </c>
      <c r="C52" s="122" t="n">
        <v>-80.684246</v>
      </c>
      <c r="D52" s="0" t="n">
        <v>9</v>
      </c>
      <c r="E52" s="0" t="s">
        <v>98</v>
      </c>
      <c r="J52" s="122"/>
      <c r="K52" s="122"/>
    </row>
    <row collapsed="false" customFormat="false" customHeight="false" hidden="false" ht="13.3" outlineLevel="0" r="53">
      <c r="A53" s="0" t="n">
        <v>48</v>
      </c>
      <c r="B53" s="122" t="n">
        <v>27.980665</v>
      </c>
      <c r="C53" s="122" t="n">
        <v>-80.68341</v>
      </c>
      <c r="D53" s="0" t="n">
        <v>9</v>
      </c>
      <c r="E53" s="0" t="s">
        <v>98</v>
      </c>
      <c r="J53" s="122"/>
      <c r="K53" s="122"/>
    </row>
    <row collapsed="false" customFormat="false" customHeight="false" hidden="false" ht="13.3" outlineLevel="0" r="54">
      <c r="A54" s="0" t="n">
        <v>49</v>
      </c>
      <c r="B54" s="122" t="n">
        <v>28.020785</v>
      </c>
      <c r="C54" s="122" t="n">
        <v>-80.666693</v>
      </c>
      <c r="D54" s="0" t="n">
        <v>9</v>
      </c>
      <c r="E54" s="0" t="s">
        <v>98</v>
      </c>
      <c r="J54" s="122"/>
      <c r="K54" s="122"/>
    </row>
    <row collapsed="false" customFormat="false" customHeight="false" hidden="false" ht="13.3" outlineLevel="0" r="55">
      <c r="A55" s="0" t="n">
        <v>50</v>
      </c>
      <c r="B55" s="122" t="n">
        <v>28.347602</v>
      </c>
      <c r="C55" s="122" t="n">
        <v>-80.664185</v>
      </c>
      <c r="D55" s="0" t="n">
        <v>9</v>
      </c>
      <c r="E55" s="0" t="s">
        <v>98</v>
      </c>
      <c r="J55" s="122"/>
      <c r="K55" s="122"/>
    </row>
    <row collapsed="false" customFormat="false" customHeight="false" hidden="false" ht="13.3" outlineLevel="0" r="56">
      <c r="A56" s="0" t="n">
        <v>51</v>
      </c>
      <c r="B56" s="122" t="n">
        <v>28.142819</v>
      </c>
      <c r="C56" s="122" t="n">
        <v>-80.660006</v>
      </c>
      <c r="D56" s="0" t="n">
        <v>9</v>
      </c>
      <c r="E56" s="0" t="s">
        <v>98</v>
      </c>
      <c r="J56" s="122"/>
      <c r="K56" s="122"/>
    </row>
    <row collapsed="false" customFormat="false" customHeight="false" hidden="false" ht="13.3" outlineLevel="0" r="57">
      <c r="A57" s="0" t="n">
        <v>52</v>
      </c>
      <c r="B57" s="122" t="n">
        <v>27.957261</v>
      </c>
      <c r="C57" s="122" t="n">
        <v>-80.640782</v>
      </c>
      <c r="D57" s="0" t="n">
        <v>9</v>
      </c>
      <c r="E57" s="0" t="s">
        <v>98</v>
      </c>
      <c r="J57" s="122"/>
      <c r="K57" s="122"/>
    </row>
    <row collapsed="false" customFormat="false" customHeight="false" hidden="false" ht="13.3" outlineLevel="0" r="58">
      <c r="A58" s="0" t="n">
        <v>53</v>
      </c>
      <c r="B58" s="122" t="n">
        <v>28.068429</v>
      </c>
      <c r="C58" s="122" t="n">
        <v>-80.62908</v>
      </c>
      <c r="D58" s="0" t="n">
        <v>9</v>
      </c>
      <c r="E58" s="0" t="s">
        <v>98</v>
      </c>
      <c r="J58" s="122"/>
      <c r="K58" s="122"/>
    </row>
    <row collapsed="false" customFormat="false" customHeight="false" hidden="false" ht="13.3" outlineLevel="0" r="59">
      <c r="A59" s="0" t="n">
        <v>54</v>
      </c>
      <c r="B59" s="122" t="n">
        <v>28.334228</v>
      </c>
      <c r="C59" s="122" t="n">
        <v>-80.612363</v>
      </c>
      <c r="D59" s="0" t="n">
        <v>9</v>
      </c>
      <c r="E59" s="0" t="s">
        <v>98</v>
      </c>
      <c r="J59" s="122"/>
      <c r="K59" s="122"/>
    </row>
    <row collapsed="false" customFormat="false" customHeight="false" hidden="false" ht="13.3" outlineLevel="0" r="60">
      <c r="A60" s="0" t="n">
        <v>55</v>
      </c>
      <c r="B60" s="122" t="n">
        <v>28.396917</v>
      </c>
      <c r="C60" s="122" t="n">
        <v>-80.602333</v>
      </c>
      <c r="D60" s="0" t="n">
        <v>9</v>
      </c>
      <c r="E60" s="0" t="s">
        <v>98</v>
      </c>
      <c r="J60" s="122"/>
      <c r="K60" s="122"/>
    </row>
    <row collapsed="false" customFormat="false" customHeight="false" hidden="false" ht="13.3" outlineLevel="0" r="61">
      <c r="A61" s="0" t="n">
        <v>56</v>
      </c>
      <c r="B61" s="122" t="n">
        <v>28.221389</v>
      </c>
      <c r="C61" s="122" t="n">
        <v>-80.600661</v>
      </c>
      <c r="D61" s="0" t="n">
        <v>9</v>
      </c>
      <c r="E61" s="0" t="s">
        <v>98</v>
      </c>
      <c r="J61" s="122"/>
      <c r="K61" s="122"/>
    </row>
    <row collapsed="false" customFormat="false" customHeight="false" hidden="false" ht="13.3" outlineLevel="0" r="62">
      <c r="A62" s="0" t="n">
        <v>57</v>
      </c>
      <c r="B62" s="122" t="n">
        <v>28.172409</v>
      </c>
      <c r="C62" s="122" t="n">
        <v>-80.598694</v>
      </c>
      <c r="D62" s="0" t="n">
        <v>9</v>
      </c>
      <c r="E62" s="0" t="s">
        <v>98</v>
      </c>
      <c r="J62" s="122"/>
      <c r="K62" s="122"/>
    </row>
    <row collapsed="false" customFormat="false" customHeight="false" hidden="false" ht="13.3" outlineLevel="0" r="63">
      <c r="A63" s="0" t="n">
        <v>58</v>
      </c>
      <c r="B63" s="122" t="n">
        <v>28.024964</v>
      </c>
      <c r="C63" s="122" t="n">
        <v>-80.59481</v>
      </c>
      <c r="D63" s="0" t="n">
        <v>9</v>
      </c>
      <c r="E63" s="0" t="s">
        <v>98</v>
      </c>
      <c r="J63" s="122"/>
      <c r="K63" s="122"/>
    </row>
    <row collapsed="false" customFormat="false" customHeight="false" hidden="false" ht="13.3" outlineLevel="0" r="64">
      <c r="A64" s="0" t="n">
        <v>59</v>
      </c>
      <c r="B64" s="122" t="n">
        <v>28.106042</v>
      </c>
      <c r="C64" s="122" t="n">
        <v>-80.580601</v>
      </c>
      <c r="D64" s="0" t="n">
        <v>9</v>
      </c>
      <c r="E64" s="0" t="s">
        <v>98</v>
      </c>
      <c r="J64" s="122"/>
      <c r="K64" s="122"/>
    </row>
    <row collapsed="false" customFormat="false" customHeight="false" hidden="false" ht="13.3" outlineLevel="0" r="65">
      <c r="A65" s="0" t="n">
        <v>60</v>
      </c>
      <c r="B65" s="122" t="n">
        <v>28.002397</v>
      </c>
      <c r="C65" s="122" t="n">
        <v>-80.567227</v>
      </c>
      <c r="D65" s="0" t="n">
        <v>9</v>
      </c>
      <c r="E65" s="0" t="s">
        <v>98</v>
      </c>
      <c r="J65" s="122"/>
      <c r="K65" s="122"/>
    </row>
    <row collapsed="false" customFormat="false" customHeight="false" hidden="false" ht="13.3" outlineLevel="0" r="66">
      <c r="A66" s="0" t="n">
        <v>61</v>
      </c>
      <c r="B66" s="122" t="n">
        <v>27.926334</v>
      </c>
      <c r="C66" s="122" t="n">
        <v>-80.55051</v>
      </c>
      <c r="D66" s="0" t="n">
        <v>9</v>
      </c>
      <c r="E66" s="0" t="s">
        <v>98</v>
      </c>
      <c r="J66" s="122"/>
      <c r="K66" s="122"/>
    </row>
    <row collapsed="false" customFormat="false" customHeight="false" hidden="false" ht="13.3" outlineLevel="0" r="67">
      <c r="A67" s="0" t="n">
        <v>62</v>
      </c>
      <c r="B67" s="122" t="n">
        <v>27.986515</v>
      </c>
      <c r="C67" s="122" t="n">
        <v>-80.521255</v>
      </c>
      <c r="D67" s="0" t="n">
        <v>9</v>
      </c>
      <c r="E67" s="0" t="s">
        <v>98</v>
      </c>
      <c r="J67" s="122"/>
      <c r="K67" s="122"/>
    </row>
    <row collapsed="false" customFormat="false" customHeight="false" hidden="false" ht="13.3" outlineLevel="0" r="68">
      <c r="A68" s="0" t="n">
        <v>63</v>
      </c>
      <c r="B68" s="122" t="n">
        <v>27.879955</v>
      </c>
      <c r="C68" s="122" t="n">
        <v>-80.513413</v>
      </c>
      <c r="D68" s="0" t="n">
        <v>9</v>
      </c>
      <c r="E68" s="0" t="s">
        <v>98</v>
      </c>
      <c r="J68" s="122"/>
      <c r="K68" s="122"/>
    </row>
    <row collapsed="false" customFormat="false" customHeight="false" hidden="false" ht="13.3" outlineLevel="0" r="69">
      <c r="A69" s="0" t="n">
        <v>64</v>
      </c>
      <c r="B69" s="122" t="n">
        <v>26.119232</v>
      </c>
      <c r="C69" s="122" t="n">
        <v>-80.409252</v>
      </c>
      <c r="D69" s="0" t="n">
        <v>11</v>
      </c>
      <c r="E69" s="0" t="s">
        <v>101</v>
      </c>
      <c r="J69" s="122"/>
      <c r="K69" s="122"/>
    </row>
    <row collapsed="false" customFormat="false" customHeight="false" hidden="false" ht="13.3" outlineLevel="0" r="70">
      <c r="A70" s="0" t="n">
        <v>65</v>
      </c>
      <c r="B70" s="122" t="n">
        <v>26.069082</v>
      </c>
      <c r="C70" s="122" t="n">
        <v>-80.405073</v>
      </c>
      <c r="D70" s="0" t="n">
        <v>11</v>
      </c>
      <c r="E70" s="0" t="s">
        <v>101</v>
      </c>
      <c r="J70" s="122"/>
      <c r="K70" s="122"/>
    </row>
    <row collapsed="false" customFormat="false" customHeight="false" hidden="false" ht="13.3" outlineLevel="0" r="71">
      <c r="A71" s="0" t="n">
        <v>66</v>
      </c>
      <c r="B71" s="122" t="n">
        <v>25.995527</v>
      </c>
      <c r="C71" s="122" t="n">
        <v>-80.401729</v>
      </c>
      <c r="D71" s="0" t="n">
        <v>11</v>
      </c>
      <c r="E71" s="0" t="s">
        <v>101</v>
      </c>
      <c r="J71" s="122"/>
      <c r="K71" s="122"/>
    </row>
    <row collapsed="false" customFormat="false" customHeight="false" hidden="false" ht="13.3" outlineLevel="0" r="72">
      <c r="A72" s="0" t="n">
        <v>67</v>
      </c>
      <c r="B72" s="122" t="n">
        <v>26.113381</v>
      </c>
      <c r="C72" s="122" t="n">
        <v>-80.381669</v>
      </c>
      <c r="D72" s="0" t="n">
        <v>11</v>
      </c>
      <c r="E72" s="0" t="s">
        <v>101</v>
      </c>
      <c r="J72" s="122"/>
      <c r="K72" s="122"/>
    </row>
    <row collapsed="false" customFormat="false" customHeight="false" hidden="false" ht="13.3" outlineLevel="0" r="73">
      <c r="A73" s="0" t="n">
        <v>68</v>
      </c>
      <c r="B73" s="122" t="n">
        <v>26.042334</v>
      </c>
      <c r="C73" s="122" t="n">
        <v>-80.367459</v>
      </c>
      <c r="D73" s="0" t="n">
        <v>11</v>
      </c>
      <c r="E73" s="0" t="s">
        <v>101</v>
      </c>
      <c r="J73" s="122"/>
      <c r="K73" s="122"/>
    </row>
    <row collapsed="false" customFormat="false" customHeight="false" hidden="false" ht="13.3" outlineLevel="0" r="74">
      <c r="A74" s="0" t="n">
        <v>69</v>
      </c>
      <c r="B74" s="122" t="n">
        <v>26.01503</v>
      </c>
      <c r="C74" s="122" t="n">
        <v>-80.35249</v>
      </c>
      <c r="D74" s="0" t="n">
        <v>11</v>
      </c>
      <c r="E74" s="0" t="s">
        <v>101</v>
      </c>
      <c r="J74" s="122"/>
      <c r="K74" s="122"/>
    </row>
    <row collapsed="false" customFormat="false" customHeight="false" hidden="false" ht="13.3" outlineLevel="0" r="75">
      <c r="A75" s="0" t="n">
        <v>70</v>
      </c>
      <c r="B75" s="122" t="n">
        <v>25.985497</v>
      </c>
      <c r="C75" s="122" t="n">
        <v>-80.32316</v>
      </c>
      <c r="D75" s="0" t="n">
        <v>11</v>
      </c>
      <c r="E75" s="0" t="s">
        <v>101</v>
      </c>
      <c r="J75" s="122"/>
      <c r="K75" s="122"/>
    </row>
    <row collapsed="false" customFormat="false" customHeight="false" hidden="false" ht="13.3" outlineLevel="0" r="76">
      <c r="A76" s="0" t="n">
        <v>71</v>
      </c>
      <c r="B76" s="122" t="n">
        <v>26.110823</v>
      </c>
      <c r="C76" s="122" t="n">
        <v>-80.322145</v>
      </c>
      <c r="D76" s="0" t="n">
        <v>11</v>
      </c>
      <c r="E76" s="0" t="s">
        <v>101</v>
      </c>
      <c r="J76" s="122"/>
      <c r="K76" s="122"/>
    </row>
    <row collapsed="false" customFormat="false" customHeight="false" hidden="false" ht="13.3" outlineLevel="0" r="77">
      <c r="A77" s="0" t="n">
        <v>72</v>
      </c>
      <c r="B77" s="122" t="n">
        <v>26.05738</v>
      </c>
      <c r="C77" s="122" t="n">
        <v>-80.309786</v>
      </c>
      <c r="D77" s="0" t="n">
        <v>11</v>
      </c>
      <c r="E77" s="0" t="s">
        <v>101</v>
      </c>
      <c r="J77" s="122"/>
      <c r="K77" s="122"/>
    </row>
    <row collapsed="false" customFormat="false" customHeight="false" hidden="false" ht="13.3" outlineLevel="0" r="78">
      <c r="A78" s="0" t="n">
        <v>73</v>
      </c>
      <c r="B78" s="122" t="n">
        <v>26.157681</v>
      </c>
      <c r="C78" s="122" t="n">
        <v>-80.305607</v>
      </c>
      <c r="D78" s="0" t="n">
        <v>11</v>
      </c>
      <c r="E78" s="0" t="s">
        <v>101</v>
      </c>
      <c r="J78" s="122"/>
      <c r="K78" s="122"/>
    </row>
    <row collapsed="false" customFormat="false" customHeight="false" hidden="false" ht="13.3" outlineLevel="0" r="79">
      <c r="A79" s="0" t="n">
        <v>74</v>
      </c>
      <c r="B79" s="122" t="n">
        <v>26.023473</v>
      </c>
      <c r="C79" s="122" t="n">
        <v>-80.300163</v>
      </c>
      <c r="D79" s="0" t="n">
        <v>11</v>
      </c>
      <c r="E79" s="0" t="s">
        <v>101</v>
      </c>
      <c r="J79" s="122"/>
      <c r="K79" s="122"/>
    </row>
    <row collapsed="false" customFormat="false" customHeight="false" hidden="false" ht="13.3" outlineLevel="0" r="80">
      <c r="A80" s="0" t="n">
        <v>75</v>
      </c>
      <c r="B80" s="122" t="n">
        <v>25.996443</v>
      </c>
      <c r="C80" s="122" t="n">
        <v>-80.278138</v>
      </c>
      <c r="D80" s="0" t="n">
        <v>11</v>
      </c>
      <c r="E80" s="0" t="s">
        <v>101</v>
      </c>
      <c r="J80" s="122"/>
      <c r="K80" s="122"/>
    </row>
    <row collapsed="false" customFormat="false" customHeight="false" hidden="false" ht="13.3" outlineLevel="0" r="81">
      <c r="A81" s="0" t="n">
        <v>76</v>
      </c>
      <c r="B81" s="122" t="n">
        <v>26.307427</v>
      </c>
      <c r="C81" s="122" t="n">
        <v>-80.275401</v>
      </c>
      <c r="D81" s="0" t="n">
        <v>11</v>
      </c>
      <c r="E81" s="0" t="s">
        <v>101</v>
      </c>
      <c r="J81" s="122"/>
      <c r="K81" s="122"/>
    </row>
    <row collapsed="false" customFormat="false" customHeight="false" hidden="false" ht="13.3" outlineLevel="0" r="82">
      <c r="A82" s="0" t="n">
        <v>77</v>
      </c>
      <c r="B82" s="122" t="n">
        <v>26.15183</v>
      </c>
      <c r="C82" s="122" t="n">
        <v>-80.27468</v>
      </c>
      <c r="D82" s="0" t="n">
        <v>11</v>
      </c>
      <c r="E82" s="0" t="s">
        <v>101</v>
      </c>
      <c r="J82" s="122"/>
      <c r="K82" s="122"/>
    </row>
    <row collapsed="false" customFormat="false" customHeight="false" hidden="false" ht="13.3" outlineLevel="0" r="83">
      <c r="A83" s="0" t="n">
        <v>78</v>
      </c>
      <c r="B83" s="122" t="n">
        <v>26.173562</v>
      </c>
      <c r="C83" s="122" t="n">
        <v>-80.27468</v>
      </c>
      <c r="D83" s="0" t="n">
        <v>11</v>
      </c>
      <c r="E83" s="0" t="s">
        <v>101</v>
      </c>
      <c r="J83" s="122"/>
      <c r="K83" s="122"/>
    </row>
    <row collapsed="false" customFormat="false" customHeight="false" hidden="false" ht="13.3" outlineLevel="0" r="84">
      <c r="A84" s="0" t="n">
        <v>79</v>
      </c>
      <c r="B84" s="122" t="n">
        <v>26.221206</v>
      </c>
      <c r="C84" s="122" t="n">
        <v>-80.271337</v>
      </c>
      <c r="D84" s="0" t="n">
        <v>11</v>
      </c>
      <c r="E84" s="0" t="s">
        <v>101</v>
      </c>
      <c r="J84" s="122"/>
      <c r="K84" s="122"/>
    </row>
    <row collapsed="false" customFormat="false" customHeight="false" hidden="false" ht="13.3" outlineLevel="0" r="85">
      <c r="A85" s="0" t="n">
        <v>80</v>
      </c>
      <c r="B85" s="122" t="n">
        <v>26.11171</v>
      </c>
      <c r="C85" s="122" t="n">
        <v>-80.266322</v>
      </c>
      <c r="D85" s="0" t="n">
        <v>11</v>
      </c>
      <c r="E85" s="0" t="s">
        <v>101</v>
      </c>
      <c r="J85" s="122"/>
      <c r="K85" s="122"/>
    </row>
    <row collapsed="false" customFormat="false" customHeight="false" hidden="false" ht="13.3" outlineLevel="0" r="86">
      <c r="A86" s="0" t="n">
        <v>81</v>
      </c>
      <c r="B86" s="122" t="n">
        <v>26.239594</v>
      </c>
      <c r="C86" s="122" t="n">
        <v>-80.262979</v>
      </c>
      <c r="D86" s="0" t="n">
        <v>11</v>
      </c>
      <c r="E86" s="0" t="s">
        <v>101</v>
      </c>
      <c r="J86" s="122"/>
      <c r="K86" s="122"/>
    </row>
    <row collapsed="false" customFormat="false" customHeight="false" hidden="false" ht="13.3" outlineLevel="0" r="87">
      <c r="A87" s="0" t="n">
        <v>82</v>
      </c>
      <c r="B87" s="122" t="n">
        <v>26.072425</v>
      </c>
      <c r="C87" s="122" t="n">
        <v>-80.260471</v>
      </c>
      <c r="D87" s="0" t="n">
        <v>11</v>
      </c>
      <c r="E87" s="0" t="s">
        <v>101</v>
      </c>
      <c r="J87" s="122"/>
      <c r="K87" s="122"/>
    </row>
    <row collapsed="false" customFormat="false" customHeight="false" hidden="false" ht="13.3" outlineLevel="0" r="88">
      <c r="A88" s="0" t="n">
        <v>83</v>
      </c>
      <c r="B88" s="122" t="n">
        <v>26.275536</v>
      </c>
      <c r="C88" s="122" t="n">
        <v>-80.257128</v>
      </c>
      <c r="D88" s="0" t="n">
        <v>11</v>
      </c>
      <c r="E88" s="0" t="s">
        <v>101</v>
      </c>
      <c r="J88" s="122"/>
      <c r="K88" s="122"/>
    </row>
    <row collapsed="false" customFormat="false" customHeight="false" hidden="false" ht="13.3" outlineLevel="0" r="89">
      <c r="A89" s="0" t="n">
        <v>84</v>
      </c>
      <c r="B89" s="122" t="n">
        <v>26.025573</v>
      </c>
      <c r="C89" s="122" t="n">
        <v>-80.242986</v>
      </c>
      <c r="D89" s="0" t="n">
        <v>11</v>
      </c>
      <c r="E89" s="0" t="s">
        <v>101</v>
      </c>
      <c r="J89" s="122"/>
      <c r="K89" s="122"/>
    </row>
    <row collapsed="false" customFormat="false" customHeight="false" hidden="false" ht="13.3" outlineLevel="0" r="90">
      <c r="A90" s="0" t="n">
        <v>85</v>
      </c>
      <c r="B90" s="122" t="n">
        <v>26.072425</v>
      </c>
      <c r="C90" s="122" t="n">
        <v>-80.227873</v>
      </c>
      <c r="D90" s="0" t="n">
        <v>11</v>
      </c>
      <c r="E90" s="0" t="s">
        <v>101</v>
      </c>
      <c r="J90" s="122"/>
      <c r="K90" s="122"/>
    </row>
    <row collapsed="false" customFormat="false" customHeight="false" hidden="false" ht="13.3" outlineLevel="0" r="91">
      <c r="A91" s="0" t="n">
        <v>86</v>
      </c>
      <c r="B91" s="122" t="n">
        <v>26.19613</v>
      </c>
      <c r="C91" s="122" t="n">
        <v>-80.227873</v>
      </c>
      <c r="D91" s="0" t="n">
        <v>11</v>
      </c>
      <c r="E91" s="0" t="s">
        <v>101</v>
      </c>
      <c r="J91" s="122"/>
      <c r="K91" s="122"/>
    </row>
    <row collapsed="false" customFormat="false" customHeight="false" hidden="false" ht="13.3" outlineLevel="0" r="92">
      <c r="A92" s="0" t="n">
        <v>87</v>
      </c>
      <c r="B92" s="122" t="n">
        <v>26.116965</v>
      </c>
      <c r="C92" s="122" t="n">
        <v>-80.227819</v>
      </c>
      <c r="D92" s="0" t="n">
        <v>11</v>
      </c>
      <c r="E92" s="0" t="s">
        <v>101</v>
      </c>
      <c r="J92" s="122"/>
      <c r="K92" s="122"/>
    </row>
    <row collapsed="false" customFormat="false" customHeight="false" hidden="false" ht="13.3" outlineLevel="0" r="93">
      <c r="A93" s="0" t="n">
        <v>88</v>
      </c>
      <c r="B93" s="122" t="n">
        <v>26.149206</v>
      </c>
      <c r="C93" s="122" t="n">
        <v>-80.22506</v>
      </c>
      <c r="D93" s="0" t="n">
        <v>11</v>
      </c>
      <c r="E93" s="0" t="s">
        <v>101</v>
      </c>
      <c r="J93" s="122"/>
      <c r="K93" s="122"/>
    </row>
    <row collapsed="false" customFormat="false" customHeight="false" hidden="false" ht="13.3" outlineLevel="0" r="94">
      <c r="A94" s="0" t="n">
        <v>89</v>
      </c>
      <c r="B94" s="122" t="n">
        <v>26.293924</v>
      </c>
      <c r="C94" s="122" t="n">
        <v>-80.216171</v>
      </c>
      <c r="D94" s="0" t="n">
        <v>11</v>
      </c>
      <c r="E94" s="0" t="s">
        <v>101</v>
      </c>
      <c r="J94" s="122"/>
      <c r="K94" s="122"/>
    </row>
    <row collapsed="false" customFormat="false" customHeight="false" hidden="false" ht="13.3" outlineLevel="0" r="95">
      <c r="A95" s="0" t="n">
        <v>90</v>
      </c>
      <c r="B95" s="122" t="n">
        <v>26.218437</v>
      </c>
      <c r="C95" s="122" t="n">
        <v>-80.215462</v>
      </c>
      <c r="D95" s="0" t="n">
        <v>11</v>
      </c>
      <c r="E95" s="0" t="s">
        <v>101</v>
      </c>
      <c r="J95" s="122"/>
      <c r="K95" s="122"/>
    </row>
    <row collapsed="false" customFormat="false" customHeight="false" hidden="false" ht="13.3" outlineLevel="0" r="96">
      <c r="A96" s="0" t="n">
        <v>91</v>
      </c>
      <c r="B96" s="122" t="n">
        <v>25.991742</v>
      </c>
      <c r="C96" s="122" t="n">
        <v>-80.213045</v>
      </c>
      <c r="D96" s="0" t="n">
        <v>11</v>
      </c>
      <c r="E96" s="0" t="s">
        <v>101</v>
      </c>
      <c r="J96" s="122"/>
      <c r="K96" s="122"/>
    </row>
    <row collapsed="false" customFormat="false" customHeight="false" hidden="false" ht="13.3" outlineLevel="0" r="97">
      <c r="A97" s="0" t="n">
        <v>92</v>
      </c>
      <c r="B97" s="122" t="n">
        <v>26.248789</v>
      </c>
      <c r="C97" s="122" t="n">
        <v>-80.206141</v>
      </c>
      <c r="D97" s="0" t="n">
        <v>11</v>
      </c>
      <c r="E97" s="0" t="s">
        <v>101</v>
      </c>
      <c r="J97" s="122"/>
      <c r="K97" s="122"/>
    </row>
    <row collapsed="false" customFormat="false" customHeight="false" hidden="false" ht="13.3" outlineLevel="0" r="98">
      <c r="A98" s="0" t="n">
        <v>93</v>
      </c>
      <c r="B98" s="122" t="n">
        <v>26.022658</v>
      </c>
      <c r="C98" s="122" t="n">
        <v>-80.18725</v>
      </c>
      <c r="D98" s="0" t="n">
        <v>11</v>
      </c>
      <c r="E98" s="0" t="s">
        <v>101</v>
      </c>
      <c r="J98" s="122"/>
      <c r="K98" s="122"/>
    </row>
    <row collapsed="false" customFormat="false" customHeight="false" hidden="false" ht="13.3" outlineLevel="0" r="99">
      <c r="A99" s="0" t="n">
        <v>94</v>
      </c>
      <c r="B99" s="122" t="n">
        <v>26.095829</v>
      </c>
      <c r="C99" s="122" t="n">
        <v>-80.183573</v>
      </c>
      <c r="D99" s="0" t="n">
        <v>11</v>
      </c>
      <c r="E99" s="0" t="s">
        <v>101</v>
      </c>
      <c r="J99" s="122"/>
      <c r="K99" s="122"/>
    </row>
    <row collapsed="false" customFormat="false" customHeight="false" hidden="false" ht="13.3" outlineLevel="0" r="100">
      <c r="A100" s="0" t="n">
        <v>95</v>
      </c>
      <c r="B100" s="122" t="n">
        <v>26.253646</v>
      </c>
      <c r="C100" s="122" t="n">
        <v>-80.180518</v>
      </c>
      <c r="D100" s="0" t="n">
        <v>11</v>
      </c>
      <c r="E100" s="0" t="s">
        <v>101</v>
      </c>
      <c r="J100" s="122"/>
      <c r="K100" s="122"/>
    </row>
    <row collapsed="false" customFormat="false" customHeight="false" hidden="false" ht="13.3" outlineLevel="0" r="101">
      <c r="A101" s="0" t="n">
        <v>96</v>
      </c>
      <c r="B101" s="122" t="n">
        <v>26.299775</v>
      </c>
      <c r="C101" s="122" t="n">
        <v>-80.178558</v>
      </c>
      <c r="D101" s="0" t="n">
        <v>11</v>
      </c>
      <c r="E101" s="0" t="s">
        <v>101</v>
      </c>
      <c r="J101" s="122"/>
      <c r="K101" s="122"/>
    </row>
    <row collapsed="false" customFormat="false" customHeight="false" hidden="false" ht="13.3" outlineLevel="0" r="102">
      <c r="A102" s="0" t="n">
        <v>97</v>
      </c>
      <c r="B102" s="122" t="n">
        <v>26.146815</v>
      </c>
      <c r="C102" s="122" t="n">
        <v>-80.17605</v>
      </c>
      <c r="D102" s="0" t="n">
        <v>11</v>
      </c>
      <c r="E102" s="0" t="s">
        <v>101</v>
      </c>
      <c r="J102" s="122"/>
      <c r="K102" s="122"/>
    </row>
    <row collapsed="false" customFormat="false" customHeight="false" hidden="false" ht="13.3" outlineLevel="0" r="103">
      <c r="A103" s="0" t="n">
        <v>98</v>
      </c>
      <c r="B103" s="122" t="n">
        <v>26.181085</v>
      </c>
      <c r="C103" s="122" t="n">
        <v>-80.167692</v>
      </c>
      <c r="D103" s="0" t="n">
        <v>11</v>
      </c>
      <c r="E103" s="0" t="s">
        <v>101</v>
      </c>
      <c r="J103" s="122"/>
      <c r="K103" s="122"/>
    </row>
    <row collapsed="false" customFormat="false" customHeight="false" hidden="false" ht="13.3" outlineLevel="0" r="104">
      <c r="A104" s="0" t="n">
        <v>99</v>
      </c>
      <c r="B104" s="122" t="n">
        <v>26.236251</v>
      </c>
      <c r="C104" s="122" t="n">
        <v>-80.160169</v>
      </c>
      <c r="D104" s="0" t="n">
        <v>11</v>
      </c>
      <c r="E104" s="0" t="s">
        <v>101</v>
      </c>
      <c r="J104" s="122"/>
      <c r="K104" s="122"/>
    </row>
    <row collapsed="false" customFormat="false" customHeight="false" hidden="false" ht="13.3" outlineLevel="0" r="105">
      <c r="A105" s="0" t="n">
        <v>100</v>
      </c>
      <c r="B105" s="122" t="n">
        <v>26.096485</v>
      </c>
      <c r="C105" s="122" t="n">
        <v>-80.156989</v>
      </c>
      <c r="D105" s="0" t="n">
        <v>11</v>
      </c>
      <c r="E105" s="0" t="s">
        <v>101</v>
      </c>
      <c r="J105" s="122"/>
      <c r="K105" s="122"/>
    </row>
    <row collapsed="false" customFormat="false" customHeight="false" hidden="false" ht="13.3" outlineLevel="0" r="106">
      <c r="A106" s="0" t="n">
        <v>101</v>
      </c>
      <c r="B106" s="122" t="n">
        <v>26.019767</v>
      </c>
      <c r="C106" s="122" t="n">
        <v>-80.155154</v>
      </c>
      <c r="D106" s="0" t="n">
        <v>11</v>
      </c>
      <c r="E106" s="0" t="s">
        <v>101</v>
      </c>
      <c r="J106" s="122"/>
      <c r="K106" s="122"/>
    </row>
    <row collapsed="false" customFormat="false" customHeight="false" hidden="false" ht="13.3" outlineLevel="0" r="107">
      <c r="A107" s="0" t="n">
        <v>102</v>
      </c>
      <c r="B107" s="122" t="n">
        <v>25.988004</v>
      </c>
      <c r="C107" s="122" t="n">
        <v>-80.142617</v>
      </c>
      <c r="D107" s="0" t="n">
        <v>11</v>
      </c>
      <c r="E107" s="0" t="s">
        <v>101</v>
      </c>
      <c r="J107" s="122"/>
      <c r="K107" s="122"/>
    </row>
    <row collapsed="false" customFormat="false" customHeight="false" hidden="false" ht="13.3" outlineLevel="0" r="108">
      <c r="A108" s="0" t="n">
        <v>103</v>
      </c>
      <c r="B108" s="122" t="n">
        <v>26.309516</v>
      </c>
      <c r="C108" s="122" t="n">
        <v>-80.142572</v>
      </c>
      <c r="D108" s="0" t="n">
        <v>11</v>
      </c>
      <c r="E108" s="0" t="s">
        <v>101</v>
      </c>
      <c r="J108" s="122"/>
      <c r="K108" s="122"/>
    </row>
    <row collapsed="false" customFormat="false" customHeight="false" hidden="false" ht="13.3" outlineLevel="0" r="109">
      <c r="A109" s="0" t="n">
        <v>104</v>
      </c>
      <c r="B109" s="122" t="n">
        <v>26.04735</v>
      </c>
      <c r="C109" s="122" t="n">
        <v>-80.139273</v>
      </c>
      <c r="D109" s="0" t="n">
        <v>11</v>
      </c>
      <c r="E109" s="0" t="s">
        <v>101</v>
      </c>
      <c r="J109" s="122"/>
      <c r="K109" s="122"/>
    </row>
    <row collapsed="false" customFormat="false" customHeight="false" hidden="false" ht="13.3" outlineLevel="0" r="110">
      <c r="A110" s="0" t="n">
        <v>105</v>
      </c>
      <c r="B110" s="122" t="n">
        <v>26.173562</v>
      </c>
      <c r="C110" s="122" t="n">
        <v>-80.135094</v>
      </c>
      <c r="D110" s="0" t="n">
        <v>11</v>
      </c>
      <c r="E110" s="0" t="s">
        <v>101</v>
      </c>
      <c r="J110" s="122"/>
      <c r="K110" s="122"/>
    </row>
    <row collapsed="false" customFormat="false" customHeight="false" hidden="false" ht="13.3" outlineLevel="0" r="111">
      <c r="A111" s="0" t="n">
        <v>106</v>
      </c>
      <c r="B111" s="122" t="n">
        <v>26.120893</v>
      </c>
      <c r="C111" s="122" t="n">
        <v>-80.13331</v>
      </c>
      <c r="D111" s="0" t="n">
        <v>11</v>
      </c>
      <c r="E111" s="0" t="s">
        <v>101</v>
      </c>
      <c r="J111" s="122"/>
      <c r="K111" s="122"/>
    </row>
    <row collapsed="false" customFormat="false" customHeight="false" hidden="false" ht="13.3" outlineLevel="0" r="112">
      <c r="A112" s="0" t="n">
        <v>107</v>
      </c>
      <c r="B112" s="122" t="n">
        <v>26.105859</v>
      </c>
      <c r="C112" s="122" t="n">
        <v>-80.130079</v>
      </c>
      <c r="D112" s="0" t="n">
        <v>11</v>
      </c>
      <c r="E112" s="0" t="s">
        <v>101</v>
      </c>
      <c r="J112" s="122"/>
      <c r="K112" s="122"/>
    </row>
    <row collapsed="false" customFormat="false" customHeight="false" hidden="false" ht="13.3" outlineLevel="0" r="113">
      <c r="A113" s="0" t="n">
        <v>108</v>
      </c>
      <c r="B113" s="122" t="n">
        <v>26.153694</v>
      </c>
      <c r="C113" s="122" t="n">
        <v>-80.127701</v>
      </c>
      <c r="D113" s="0" t="n">
        <v>11</v>
      </c>
      <c r="E113" s="0" t="s">
        <v>101</v>
      </c>
      <c r="J113" s="122"/>
      <c r="K113" s="122"/>
    </row>
    <row collapsed="false" customFormat="false" customHeight="false" hidden="false" ht="13.3" outlineLevel="0" r="114">
      <c r="A114" s="0" t="n">
        <v>109</v>
      </c>
      <c r="B114" s="122" t="n">
        <v>26.01308</v>
      </c>
      <c r="C114" s="122" t="n">
        <v>-80.125064</v>
      </c>
      <c r="D114" s="0" t="n">
        <v>11</v>
      </c>
      <c r="E114" s="0" t="s">
        <v>101</v>
      </c>
      <c r="J114" s="122"/>
      <c r="K114" s="122"/>
    </row>
    <row collapsed="false" customFormat="false" customHeight="false" hidden="false" ht="13.3" outlineLevel="0" r="115">
      <c r="A115" s="0" t="n">
        <v>110</v>
      </c>
      <c r="B115" s="122" t="n">
        <v>26.136539</v>
      </c>
      <c r="C115" s="122" t="n">
        <v>-80.124857</v>
      </c>
      <c r="D115" s="0" t="n">
        <v>11</v>
      </c>
      <c r="E115" s="0" t="s">
        <v>101</v>
      </c>
      <c r="J115" s="122"/>
      <c r="K115" s="122"/>
    </row>
    <row collapsed="false" customFormat="false" customHeight="false" hidden="false" ht="13.3" outlineLevel="0" r="116">
      <c r="A116" s="0" t="n">
        <v>111</v>
      </c>
      <c r="B116" s="122" t="n">
        <v>26.228728</v>
      </c>
      <c r="C116" s="122" t="n">
        <v>-80.12172</v>
      </c>
      <c r="D116" s="0" t="n">
        <v>11</v>
      </c>
      <c r="E116" s="0" t="s">
        <v>101</v>
      </c>
      <c r="J116" s="122"/>
      <c r="K116" s="122"/>
    </row>
    <row collapsed="false" customFormat="false" customHeight="false" hidden="false" ht="13.3" outlineLevel="0" r="117">
      <c r="A117" s="0" t="n">
        <v>112</v>
      </c>
      <c r="B117" s="122" t="n">
        <v>26.281387</v>
      </c>
      <c r="C117" s="122" t="n">
        <v>-80.117541</v>
      </c>
      <c r="D117" s="0" t="n">
        <v>11</v>
      </c>
      <c r="E117" s="0" t="s">
        <v>101</v>
      </c>
      <c r="J117" s="122"/>
      <c r="K117" s="122"/>
    </row>
    <row collapsed="false" customFormat="false" customHeight="false" hidden="false" ht="13.3" outlineLevel="0" r="118">
      <c r="A118" s="0" t="n">
        <v>113</v>
      </c>
      <c r="B118" s="122" t="n">
        <v>26.166606</v>
      </c>
      <c r="C118" s="122" t="n">
        <v>-80.109996</v>
      </c>
      <c r="D118" s="0" t="n">
        <v>11</v>
      </c>
      <c r="E118" s="0" t="s">
        <v>101</v>
      </c>
      <c r="J118" s="122"/>
      <c r="K118" s="122"/>
    </row>
    <row collapsed="false" customFormat="false" customHeight="false" hidden="false" ht="13.3" outlineLevel="0" r="119">
      <c r="A119" s="0" t="n">
        <v>114</v>
      </c>
      <c r="B119" s="122" t="n">
        <v>26.188867</v>
      </c>
      <c r="C119" s="122" t="n">
        <v>-80.106976</v>
      </c>
      <c r="D119" s="0" t="n">
        <v>11</v>
      </c>
      <c r="E119" s="0" t="s">
        <v>101</v>
      </c>
      <c r="J119" s="122"/>
      <c r="K119" s="122"/>
    </row>
    <row collapsed="false" customFormat="false" customHeight="false" hidden="false" ht="13.3" outlineLevel="0" r="120">
      <c r="A120" s="0" t="n">
        <v>115</v>
      </c>
      <c r="B120" s="122" t="n">
        <v>26.242102</v>
      </c>
      <c r="C120" s="122" t="n">
        <v>-80.089958</v>
      </c>
      <c r="D120" s="0" t="n">
        <v>11</v>
      </c>
      <c r="E120" s="0" t="s">
        <v>101</v>
      </c>
      <c r="J120" s="122"/>
      <c r="K120" s="122"/>
    </row>
    <row collapsed="false" customFormat="false" customHeight="false" hidden="false" ht="13.3" outlineLevel="0" r="121">
      <c r="A121" s="0" t="n">
        <v>116</v>
      </c>
      <c r="B121" s="122" t="n">
        <v>26.30897</v>
      </c>
      <c r="C121" s="122" t="n">
        <v>-80.087451</v>
      </c>
      <c r="D121" s="0" t="n">
        <v>11</v>
      </c>
      <c r="E121" s="0" t="s">
        <v>101</v>
      </c>
      <c r="J121" s="122"/>
      <c r="K121" s="122"/>
    </row>
    <row collapsed="false" customFormat="false" customHeight="false" hidden="false" ht="13.3" outlineLevel="0" r="122">
      <c r="A122" s="0" t="n">
        <v>117</v>
      </c>
      <c r="B122" s="122" t="n">
        <v>30.466475</v>
      </c>
      <c r="C122" s="122" t="n">
        <v>-85.198657</v>
      </c>
      <c r="D122" s="0" t="n">
        <v>13</v>
      </c>
      <c r="E122" s="0" t="s">
        <v>174</v>
      </c>
      <c r="J122" s="122"/>
      <c r="K122" s="122"/>
    </row>
    <row collapsed="false" customFormat="false" customHeight="false" hidden="false" ht="13.3" outlineLevel="0" r="123">
      <c r="A123" s="0" t="n">
        <v>118</v>
      </c>
      <c r="B123" s="122" t="n">
        <v>30.241632</v>
      </c>
      <c r="C123" s="122" t="n">
        <v>-85.195314</v>
      </c>
      <c r="D123" s="0" t="n">
        <v>13</v>
      </c>
      <c r="E123" s="0" t="s">
        <v>174</v>
      </c>
      <c r="J123" s="122"/>
      <c r="K123" s="122"/>
    </row>
    <row collapsed="false" customFormat="false" customHeight="false" hidden="false" ht="13.3" outlineLevel="0" r="124">
      <c r="A124" s="0" t="n">
        <v>119</v>
      </c>
      <c r="B124" s="122" t="n">
        <v>30.569284</v>
      </c>
      <c r="C124" s="122" t="n">
        <v>-85.125939</v>
      </c>
      <c r="D124" s="0" t="n">
        <v>13</v>
      </c>
      <c r="E124" s="0" t="s">
        <v>174</v>
      </c>
      <c r="J124" s="122"/>
      <c r="K124" s="122"/>
    </row>
    <row collapsed="false" customFormat="false" customHeight="false" hidden="false" ht="13.3" outlineLevel="0" r="125">
      <c r="A125" s="0" t="n">
        <v>120</v>
      </c>
      <c r="B125" s="122" t="n">
        <v>30.438892</v>
      </c>
      <c r="C125" s="122" t="n">
        <v>-85.04319</v>
      </c>
      <c r="D125" s="0" t="n">
        <v>13</v>
      </c>
      <c r="E125" s="0" t="s">
        <v>174</v>
      </c>
      <c r="J125" s="122"/>
      <c r="K125" s="122"/>
    </row>
    <row collapsed="false" customFormat="false" customHeight="false" hidden="false" ht="13.3" outlineLevel="0" r="126">
      <c r="A126" s="0" t="n">
        <v>121</v>
      </c>
      <c r="B126" s="122" t="n">
        <v>26.925468</v>
      </c>
      <c r="C126" s="122" t="n">
        <v>-82.300802</v>
      </c>
      <c r="D126" s="0" t="n">
        <v>15</v>
      </c>
      <c r="E126" s="0" t="s">
        <v>175</v>
      </c>
      <c r="J126" s="122"/>
      <c r="K126" s="122"/>
    </row>
    <row collapsed="false" customFormat="false" customHeight="false" hidden="false" ht="13.3" outlineLevel="0" r="127">
      <c r="A127" s="0" t="n">
        <v>122</v>
      </c>
      <c r="B127" s="122" t="n">
        <v>26.851435</v>
      </c>
      <c r="C127" s="122" t="n">
        <v>-82.292416</v>
      </c>
      <c r="D127" s="0" t="n">
        <v>15</v>
      </c>
      <c r="E127" s="0" t="s">
        <v>175</v>
      </c>
      <c r="J127" s="122"/>
      <c r="K127" s="122"/>
    </row>
    <row collapsed="false" customFormat="false" customHeight="false" hidden="false" ht="13.3" outlineLevel="0" r="128">
      <c r="A128" s="0" t="n">
        <v>123</v>
      </c>
      <c r="B128" s="122" t="n">
        <v>26.903257</v>
      </c>
      <c r="C128" s="122" t="n">
        <v>-82.272356</v>
      </c>
      <c r="D128" s="0" t="n">
        <v>15</v>
      </c>
      <c r="E128" s="0" t="s">
        <v>175</v>
      </c>
      <c r="J128" s="122"/>
      <c r="K128" s="122"/>
    </row>
    <row collapsed="false" customFormat="false" customHeight="false" hidden="false" ht="13.3" outlineLevel="0" r="129">
      <c r="A129" s="0" t="n">
        <v>124</v>
      </c>
      <c r="B129" s="122" t="n">
        <v>26.938889</v>
      </c>
      <c r="C129" s="122" t="n">
        <v>-82.227982</v>
      </c>
      <c r="D129" s="0" t="n">
        <v>15</v>
      </c>
      <c r="E129" s="0" t="s">
        <v>175</v>
      </c>
      <c r="J129" s="122"/>
      <c r="K129" s="122"/>
    </row>
    <row collapsed="false" customFormat="false" customHeight="false" hidden="false" ht="13.3" outlineLevel="0" r="130">
      <c r="A130" s="0" t="n">
        <v>125</v>
      </c>
      <c r="B130" s="122" t="n">
        <v>27.032814</v>
      </c>
      <c r="C130" s="122" t="n">
        <v>-82.223877</v>
      </c>
      <c r="D130" s="0" t="n">
        <v>15</v>
      </c>
      <c r="E130" s="0" t="s">
        <v>175</v>
      </c>
      <c r="J130" s="122"/>
      <c r="K130" s="122"/>
    </row>
    <row collapsed="false" customFormat="false" customHeight="false" hidden="false" ht="13.3" outlineLevel="0" r="131">
      <c r="A131" s="0" t="n">
        <v>126</v>
      </c>
      <c r="B131" s="122" t="n">
        <v>26.985748</v>
      </c>
      <c r="C131" s="122" t="n">
        <v>-82.194473</v>
      </c>
      <c r="D131" s="0" t="n">
        <v>15</v>
      </c>
      <c r="E131" s="0" t="s">
        <v>175</v>
      </c>
      <c r="J131" s="122"/>
      <c r="K131" s="122"/>
    </row>
    <row collapsed="false" customFormat="false" customHeight="false" hidden="false" ht="13.3" outlineLevel="0" r="132">
      <c r="A132" s="0" t="n">
        <v>127</v>
      </c>
      <c r="B132" s="122" t="n">
        <v>26.986842</v>
      </c>
      <c r="C132" s="122" t="n">
        <v>-82.144471</v>
      </c>
      <c r="D132" s="0" t="n">
        <v>15</v>
      </c>
      <c r="E132" s="0" t="s">
        <v>175</v>
      </c>
      <c r="J132" s="122"/>
      <c r="K132" s="122"/>
    </row>
    <row collapsed="false" customFormat="false" customHeight="false" hidden="false" ht="13.3" outlineLevel="0" r="133">
      <c r="A133" s="0" t="n">
        <v>128</v>
      </c>
      <c r="B133" s="122" t="n">
        <v>27.018604</v>
      </c>
      <c r="C133" s="122" t="n">
        <v>-82.113545</v>
      </c>
      <c r="D133" s="0" t="n">
        <v>15</v>
      </c>
      <c r="E133" s="0" t="s">
        <v>175</v>
      </c>
      <c r="J133" s="122"/>
      <c r="K133" s="122"/>
    </row>
    <row collapsed="false" customFormat="false" customHeight="false" hidden="false" ht="13.3" outlineLevel="0" r="134">
      <c r="A134" s="0" t="n">
        <v>129</v>
      </c>
      <c r="B134" s="122" t="n">
        <v>26.993529</v>
      </c>
      <c r="C134" s="122" t="n">
        <v>-82.105186</v>
      </c>
      <c r="D134" s="0" t="n">
        <v>15</v>
      </c>
      <c r="E134" s="0" t="s">
        <v>175</v>
      </c>
      <c r="J134" s="122"/>
      <c r="K134" s="122"/>
    </row>
    <row collapsed="false" customFormat="false" customHeight="false" hidden="false" ht="13.3" outlineLevel="0" r="135">
      <c r="A135" s="0" t="n">
        <v>130</v>
      </c>
      <c r="B135" s="122" t="n">
        <v>26.980991</v>
      </c>
      <c r="C135" s="122" t="n">
        <v>-82.071752</v>
      </c>
      <c r="D135" s="0" t="n">
        <v>15</v>
      </c>
      <c r="E135" s="0" t="s">
        <v>175</v>
      </c>
      <c r="J135" s="122"/>
      <c r="K135" s="122"/>
    </row>
    <row collapsed="false" customFormat="false" customHeight="false" hidden="false" ht="13.3" outlineLevel="0" r="136">
      <c r="A136" s="0" t="n">
        <v>131</v>
      </c>
      <c r="B136" s="122" t="n">
        <v>26.911457</v>
      </c>
      <c r="C136" s="122" t="n">
        <v>-82.050748</v>
      </c>
      <c r="D136" s="0" t="n">
        <v>15</v>
      </c>
      <c r="E136" s="0" t="s">
        <v>175</v>
      </c>
      <c r="J136" s="122"/>
      <c r="K136" s="122"/>
    </row>
    <row collapsed="false" customFormat="false" customHeight="false" hidden="false" ht="13.3" outlineLevel="0" r="137">
      <c r="A137" s="0" t="n">
        <v>132</v>
      </c>
      <c r="B137" s="122" t="n">
        <v>27.012262</v>
      </c>
      <c r="C137" s="122" t="n">
        <v>-82.02307</v>
      </c>
      <c r="D137" s="0" t="n">
        <v>15</v>
      </c>
      <c r="E137" s="0" t="s">
        <v>175</v>
      </c>
      <c r="J137" s="122"/>
      <c r="K137" s="122"/>
    </row>
    <row collapsed="false" customFormat="false" customHeight="false" hidden="false" ht="13.3" outlineLevel="0" r="138">
      <c r="A138" s="0" t="n">
        <v>133</v>
      </c>
      <c r="B138" s="122" t="n">
        <v>26.869823</v>
      </c>
      <c r="C138" s="122" t="n">
        <v>-82.011571</v>
      </c>
      <c r="D138" s="0" t="n">
        <v>15</v>
      </c>
      <c r="E138" s="0" t="s">
        <v>175</v>
      </c>
      <c r="J138" s="122"/>
      <c r="K138" s="122"/>
    </row>
    <row collapsed="false" customFormat="false" customHeight="false" hidden="false" ht="13.3" outlineLevel="0" r="139">
      <c r="A139" s="0" t="n">
        <v>134</v>
      </c>
      <c r="B139" s="122" t="n">
        <v>26.991021</v>
      </c>
      <c r="C139" s="122" t="n">
        <v>-81.953898</v>
      </c>
      <c r="D139" s="0" t="n">
        <v>15</v>
      </c>
      <c r="E139" s="0" t="s">
        <v>175</v>
      </c>
      <c r="J139" s="122"/>
      <c r="K139" s="122"/>
    </row>
    <row collapsed="false" customFormat="false" customHeight="false" hidden="false" ht="13.3" outlineLevel="0" r="140">
      <c r="A140" s="0" t="n">
        <v>135</v>
      </c>
      <c r="B140" s="122" t="n">
        <v>28.919321</v>
      </c>
      <c r="C140" s="122" t="n">
        <v>-82.616725</v>
      </c>
      <c r="D140" s="0" t="n">
        <v>17</v>
      </c>
      <c r="E140" s="0" t="s">
        <v>104</v>
      </c>
      <c r="J140" s="122"/>
      <c r="K140" s="122"/>
    </row>
    <row collapsed="false" customFormat="false" customHeight="false" hidden="false" ht="13.3" outlineLevel="0" r="141">
      <c r="A141" s="0" t="n">
        <v>136</v>
      </c>
      <c r="B141" s="122" t="n">
        <v>28.880872</v>
      </c>
      <c r="C141" s="122" t="n">
        <v>-82.579112</v>
      </c>
      <c r="D141" s="0" t="n">
        <v>17</v>
      </c>
      <c r="E141" s="0" t="s">
        <v>104</v>
      </c>
      <c r="J141" s="122"/>
      <c r="K141" s="122"/>
    </row>
    <row collapsed="false" customFormat="false" customHeight="false" hidden="false" ht="13.3" outlineLevel="0" r="142">
      <c r="A142" s="0" t="n">
        <v>137</v>
      </c>
      <c r="B142" s="122" t="n">
        <v>28.806482</v>
      </c>
      <c r="C142" s="122" t="n">
        <v>-82.534812</v>
      </c>
      <c r="D142" s="0" t="n">
        <v>17</v>
      </c>
      <c r="E142" s="0" t="s">
        <v>104</v>
      </c>
      <c r="J142" s="122"/>
      <c r="K142" s="122"/>
    </row>
    <row collapsed="false" customFormat="false" customHeight="false" hidden="false" ht="13.3" outlineLevel="0" r="143">
      <c r="A143" s="0" t="n">
        <v>138</v>
      </c>
      <c r="B143" s="122" t="n">
        <v>28.739614</v>
      </c>
      <c r="C143" s="122" t="n">
        <v>-82.523946</v>
      </c>
      <c r="D143" s="0" t="n">
        <v>17</v>
      </c>
      <c r="E143" s="0" t="s">
        <v>104</v>
      </c>
      <c r="J143" s="122"/>
      <c r="K143" s="122"/>
    </row>
    <row collapsed="false" customFormat="false" customHeight="false" hidden="false" ht="13.3" outlineLevel="0" r="144">
      <c r="A144" s="0" t="n">
        <v>139</v>
      </c>
      <c r="B144" s="122" t="n">
        <v>28.864155</v>
      </c>
      <c r="C144" s="122" t="n">
        <v>-82.521438</v>
      </c>
      <c r="D144" s="0" t="n">
        <v>17</v>
      </c>
      <c r="E144" s="0" t="s">
        <v>104</v>
      </c>
      <c r="J144" s="122"/>
      <c r="K144" s="122"/>
    </row>
    <row collapsed="false" customFormat="false" customHeight="false" hidden="false" ht="13.3" outlineLevel="0" r="145">
      <c r="A145" s="0" t="n">
        <v>140</v>
      </c>
      <c r="B145" s="122" t="n">
        <v>28.997891</v>
      </c>
      <c r="C145" s="122" t="n">
        <v>-82.485497</v>
      </c>
      <c r="D145" s="0" t="n">
        <v>17</v>
      </c>
      <c r="E145" s="0" t="s">
        <v>104</v>
      </c>
      <c r="J145" s="122"/>
      <c r="K145" s="122"/>
    </row>
    <row collapsed="false" customFormat="false" customHeight="false" hidden="false" ht="13.3" outlineLevel="0" r="146">
      <c r="A146" s="0" t="n">
        <v>141</v>
      </c>
      <c r="B146" s="122" t="n">
        <v>28.998727</v>
      </c>
      <c r="C146" s="122" t="n">
        <v>-82.472123</v>
      </c>
      <c r="D146" s="0" t="n">
        <v>17</v>
      </c>
      <c r="E146" s="0" t="s">
        <v>104</v>
      </c>
      <c r="J146" s="122"/>
      <c r="K146" s="122"/>
    </row>
    <row collapsed="false" customFormat="false" customHeight="false" hidden="false" ht="13.3" outlineLevel="0" r="147">
      <c r="A147" s="0" t="n">
        <v>142</v>
      </c>
      <c r="B147" s="122" t="n">
        <v>28.915978</v>
      </c>
      <c r="C147" s="122" t="n">
        <v>-82.464601</v>
      </c>
      <c r="D147" s="0" t="n">
        <v>17</v>
      </c>
      <c r="E147" s="0" t="s">
        <v>104</v>
      </c>
      <c r="J147" s="122"/>
      <c r="K147" s="122"/>
    </row>
    <row collapsed="false" customFormat="false" customHeight="false" hidden="false" ht="13.3" outlineLevel="0" r="148">
      <c r="A148" s="0" t="n">
        <v>143</v>
      </c>
      <c r="B148" s="122" t="n">
        <v>28.905948</v>
      </c>
      <c r="C148" s="122" t="n">
        <v>-82.385195</v>
      </c>
      <c r="D148" s="0" t="n">
        <v>17</v>
      </c>
      <c r="E148" s="0" t="s">
        <v>104</v>
      </c>
      <c r="J148" s="122"/>
      <c r="K148" s="122"/>
    </row>
    <row collapsed="false" customFormat="false" customHeight="false" hidden="false" ht="13.3" outlineLevel="0" r="149">
      <c r="A149" s="0" t="n">
        <v>144</v>
      </c>
      <c r="B149" s="122" t="n">
        <v>28.884216</v>
      </c>
      <c r="C149" s="122" t="n">
        <v>-82.366806</v>
      </c>
      <c r="D149" s="0" t="n">
        <v>17</v>
      </c>
      <c r="E149" s="0" t="s">
        <v>104</v>
      </c>
      <c r="J149" s="122"/>
      <c r="K149" s="122"/>
    </row>
    <row collapsed="false" customFormat="false" customHeight="false" hidden="false" ht="13.3" outlineLevel="0" r="150">
      <c r="A150" s="0" t="n">
        <v>145</v>
      </c>
      <c r="B150" s="122" t="n">
        <v>28.799795</v>
      </c>
      <c r="C150" s="122" t="n">
        <v>-82.331701</v>
      </c>
      <c r="D150" s="0" t="n">
        <v>17</v>
      </c>
      <c r="E150" s="0" t="s">
        <v>104</v>
      </c>
      <c r="J150" s="122"/>
      <c r="K150" s="122"/>
    </row>
    <row collapsed="false" customFormat="false" customHeight="false" hidden="false" ht="13.3" outlineLevel="0" r="151">
      <c r="A151" s="0" t="n">
        <v>146</v>
      </c>
      <c r="B151" s="122" t="n">
        <v>28.729584</v>
      </c>
      <c r="C151" s="122" t="n">
        <v>-82.299939</v>
      </c>
      <c r="D151" s="0" t="n">
        <v>17</v>
      </c>
      <c r="E151" s="0" t="s">
        <v>104</v>
      </c>
      <c r="J151" s="122"/>
      <c r="K151" s="122"/>
    </row>
    <row collapsed="false" customFormat="false" customHeight="false" hidden="false" ht="13.3" outlineLevel="0" r="152">
      <c r="A152" s="0" t="n">
        <v>147</v>
      </c>
      <c r="B152" s="122" t="n">
        <v>28.862484</v>
      </c>
      <c r="C152" s="122" t="n">
        <v>-82.289073</v>
      </c>
      <c r="D152" s="0" t="n">
        <v>17</v>
      </c>
      <c r="E152" s="0" t="s">
        <v>104</v>
      </c>
      <c r="J152" s="122"/>
      <c r="K152" s="122"/>
    </row>
    <row collapsed="false" customFormat="false" customHeight="false" hidden="false" ht="13.3" outlineLevel="0" r="153">
      <c r="A153" s="0" t="n">
        <v>148</v>
      </c>
      <c r="B153" s="122" t="n">
        <v>29.779408</v>
      </c>
      <c r="C153" s="122" t="n">
        <v>-82.014915</v>
      </c>
      <c r="D153" s="0" t="n">
        <v>19</v>
      </c>
      <c r="E153" s="0" t="s">
        <v>106</v>
      </c>
      <c r="J153" s="122"/>
      <c r="K153" s="122"/>
    </row>
    <row collapsed="false" customFormat="false" customHeight="false" hidden="false" ht="13.3" outlineLevel="0" r="154">
      <c r="A154" s="0" t="n">
        <v>149</v>
      </c>
      <c r="B154" s="122" t="n">
        <v>30.070283</v>
      </c>
      <c r="C154" s="122" t="n">
        <v>-81.859447</v>
      </c>
      <c r="D154" s="0" t="n">
        <v>19</v>
      </c>
      <c r="E154" s="0" t="s">
        <v>106</v>
      </c>
      <c r="J154" s="122"/>
      <c r="K154" s="122"/>
    </row>
    <row collapsed="false" customFormat="false" customHeight="false" hidden="false" ht="13.3" outlineLevel="0" r="155">
      <c r="A155" s="0" t="n">
        <v>150</v>
      </c>
      <c r="B155" s="122" t="n">
        <v>30.145509</v>
      </c>
      <c r="C155" s="122" t="n">
        <v>-81.775027</v>
      </c>
      <c r="D155" s="0" t="n">
        <v>19</v>
      </c>
      <c r="E155" s="0" t="s">
        <v>106</v>
      </c>
      <c r="J155" s="122"/>
      <c r="K155" s="122"/>
    </row>
    <row collapsed="false" customFormat="false" customHeight="false" hidden="false" ht="13.3" outlineLevel="0" r="156">
      <c r="A156" s="0" t="n">
        <v>151</v>
      </c>
      <c r="B156" s="122" t="n">
        <v>30.172256</v>
      </c>
      <c r="C156" s="122" t="n">
        <v>-81.739921</v>
      </c>
      <c r="D156" s="0" t="n">
        <v>19</v>
      </c>
      <c r="E156" s="0" t="s">
        <v>106</v>
      </c>
      <c r="J156" s="122"/>
      <c r="K156" s="122"/>
    </row>
    <row collapsed="false" customFormat="false" customHeight="false" hidden="false" ht="13.3" outlineLevel="0" r="157">
      <c r="A157" s="0" t="n">
        <v>152</v>
      </c>
      <c r="B157" s="122" t="n">
        <v>30.112911</v>
      </c>
      <c r="C157" s="122" t="n">
        <v>-81.70983</v>
      </c>
      <c r="D157" s="0" t="n">
        <v>19</v>
      </c>
      <c r="E157" s="0" t="s">
        <v>106</v>
      </c>
      <c r="J157" s="122"/>
      <c r="K157" s="122"/>
    </row>
    <row collapsed="false" customFormat="false" customHeight="false" hidden="false" ht="13.3" outlineLevel="0" r="158">
      <c r="A158" s="0" t="n">
        <v>153</v>
      </c>
      <c r="B158" s="122" t="n">
        <v>29.983355</v>
      </c>
      <c r="C158" s="122" t="n">
        <v>-81.692278</v>
      </c>
      <c r="D158" s="0" t="n">
        <v>19</v>
      </c>
      <c r="E158" s="0" t="s">
        <v>106</v>
      </c>
      <c r="J158" s="122"/>
      <c r="K158" s="122"/>
    </row>
    <row collapsed="false" customFormat="false" customHeight="false" hidden="false" ht="13.3" outlineLevel="0" r="159">
      <c r="A159" s="0" t="n">
        <v>154</v>
      </c>
      <c r="B159" s="122" t="n">
        <v>26.239264</v>
      </c>
      <c r="C159" s="122" t="n">
        <v>-81.804198</v>
      </c>
      <c r="D159" s="0" t="n">
        <v>21</v>
      </c>
      <c r="E159" s="0" t="s">
        <v>108</v>
      </c>
      <c r="J159" s="122"/>
      <c r="K159" s="122"/>
    </row>
    <row collapsed="false" customFormat="false" customHeight="false" hidden="false" ht="13.3" outlineLevel="0" r="160">
      <c r="A160" s="0" t="n">
        <v>155</v>
      </c>
      <c r="B160" s="122" t="n">
        <v>26.195798</v>
      </c>
      <c r="C160" s="122" t="n">
        <v>-81.804001</v>
      </c>
      <c r="D160" s="0" t="n">
        <v>21</v>
      </c>
      <c r="E160" s="0" t="s">
        <v>108</v>
      </c>
      <c r="J160" s="122"/>
      <c r="K160" s="122"/>
    </row>
    <row collapsed="false" customFormat="false" customHeight="false" hidden="false" ht="13.3" outlineLevel="0" r="161">
      <c r="A161" s="0" t="n">
        <v>156</v>
      </c>
      <c r="B161" s="122" t="n">
        <v>26.147651</v>
      </c>
      <c r="C161" s="122" t="n">
        <v>-81.803445</v>
      </c>
      <c r="D161" s="0" t="n">
        <v>21</v>
      </c>
      <c r="E161" s="0" t="s">
        <v>108</v>
      </c>
      <c r="J161" s="122"/>
      <c r="K161" s="122"/>
    </row>
    <row collapsed="false" customFormat="false" customHeight="false" hidden="false" ht="13.3" outlineLevel="0" r="162">
      <c r="A162" s="0" t="n">
        <v>157</v>
      </c>
      <c r="B162" s="122" t="n">
        <v>26.292253</v>
      </c>
      <c r="C162" s="122" t="n">
        <v>-81.795923</v>
      </c>
      <c r="D162" s="0" t="n">
        <v>21</v>
      </c>
      <c r="E162" s="0" t="s">
        <v>108</v>
      </c>
      <c r="J162" s="122"/>
      <c r="K162" s="122"/>
    </row>
    <row collapsed="false" customFormat="false" customHeight="false" hidden="false" ht="13.3" outlineLevel="0" r="163">
      <c r="A163" s="0" t="n">
        <v>158</v>
      </c>
      <c r="B163" s="122" t="n">
        <v>26.245445</v>
      </c>
      <c r="C163" s="122" t="n">
        <v>-81.775862</v>
      </c>
      <c r="D163" s="0" t="n">
        <v>21</v>
      </c>
      <c r="E163" s="0" t="s">
        <v>108</v>
      </c>
      <c r="J163" s="122"/>
      <c r="K163" s="122"/>
    </row>
    <row collapsed="false" customFormat="false" customHeight="false" hidden="false" ht="13.3" outlineLevel="0" r="164">
      <c r="A164" s="0" t="n">
        <v>159</v>
      </c>
      <c r="B164" s="122" t="n">
        <v>26.196966</v>
      </c>
      <c r="C164" s="122" t="n">
        <v>-81.771683</v>
      </c>
      <c r="D164" s="0" t="n">
        <v>21</v>
      </c>
      <c r="E164" s="0" t="s">
        <v>108</v>
      </c>
      <c r="J164" s="122"/>
      <c r="K164" s="122"/>
    </row>
    <row collapsed="false" customFormat="false" customHeight="false" hidden="false" ht="13.3" outlineLevel="0" r="165">
      <c r="A165" s="0" t="n">
        <v>160</v>
      </c>
      <c r="B165" s="122" t="n">
        <v>26.123412</v>
      </c>
      <c r="C165" s="122" t="n">
        <v>-81.746608</v>
      </c>
      <c r="D165" s="0" t="n">
        <v>21</v>
      </c>
      <c r="E165" s="0" t="s">
        <v>108</v>
      </c>
      <c r="J165" s="122"/>
      <c r="K165" s="122"/>
    </row>
    <row collapsed="false" customFormat="false" customHeight="false" hidden="false" ht="13.3" outlineLevel="0" r="166">
      <c r="A166" s="0" t="n">
        <v>161</v>
      </c>
      <c r="B166" s="122" t="n">
        <v>26.146815</v>
      </c>
      <c r="C166" s="122" t="n">
        <v>-81.741593</v>
      </c>
      <c r="D166" s="0" t="n">
        <v>21</v>
      </c>
      <c r="E166" s="0" t="s">
        <v>108</v>
      </c>
      <c r="J166" s="122"/>
      <c r="K166" s="122"/>
    </row>
    <row collapsed="false" customFormat="false" customHeight="false" hidden="false" ht="13.3" outlineLevel="0" r="167">
      <c r="A167" s="0" t="n">
        <v>162</v>
      </c>
      <c r="B167" s="122" t="n">
        <v>25.941197</v>
      </c>
      <c r="C167" s="122" t="n">
        <v>-81.731562</v>
      </c>
      <c r="D167" s="0" t="n">
        <v>21</v>
      </c>
      <c r="E167" s="0" t="s">
        <v>108</v>
      </c>
      <c r="J167" s="122"/>
      <c r="K167" s="122"/>
    </row>
    <row collapsed="false" customFormat="false" customHeight="false" hidden="false" ht="13.3" outlineLevel="0" r="168">
      <c r="A168" s="0" t="n">
        <v>163</v>
      </c>
      <c r="B168" s="122" t="n">
        <v>26.088306</v>
      </c>
      <c r="C168" s="122" t="n">
        <v>-81.723204</v>
      </c>
      <c r="D168" s="0" t="n">
        <v>21</v>
      </c>
      <c r="E168" s="0" t="s">
        <v>108</v>
      </c>
      <c r="J168" s="122"/>
      <c r="K168" s="122"/>
    </row>
    <row collapsed="false" customFormat="false" customHeight="false" hidden="false" ht="13.3" outlineLevel="0" r="169">
      <c r="A169" s="0" t="n">
        <v>164</v>
      </c>
      <c r="B169" s="122" t="n">
        <v>26.261326</v>
      </c>
      <c r="C169" s="122" t="n">
        <v>-81.716517</v>
      </c>
      <c r="D169" s="0" t="n">
        <v>21</v>
      </c>
      <c r="E169" s="0" t="s">
        <v>108</v>
      </c>
      <c r="J169" s="122"/>
      <c r="K169" s="122"/>
    </row>
    <row collapsed="false" customFormat="false" customHeight="false" hidden="false" ht="13.3" outlineLevel="0" r="170">
      <c r="A170" s="0" t="n">
        <v>165</v>
      </c>
      <c r="B170" s="122" t="n">
        <v>26.186488</v>
      </c>
      <c r="C170" s="122" t="n">
        <v>-81.712787</v>
      </c>
      <c r="D170" s="0" t="n">
        <v>21</v>
      </c>
      <c r="E170" s="0" t="s">
        <v>108</v>
      </c>
      <c r="J170" s="122"/>
      <c r="K170" s="122"/>
    </row>
    <row collapsed="false" customFormat="false" customHeight="false" hidden="false" ht="13.3" outlineLevel="0" r="171">
      <c r="A171" s="0" t="n">
        <v>166</v>
      </c>
      <c r="B171" s="122" t="n">
        <v>26.04317</v>
      </c>
      <c r="C171" s="122" t="n">
        <v>-81.663023</v>
      </c>
      <c r="D171" s="0" t="n">
        <v>21</v>
      </c>
      <c r="E171" s="0" t="s">
        <v>108</v>
      </c>
      <c r="J171" s="122"/>
      <c r="K171" s="122"/>
    </row>
    <row collapsed="false" customFormat="false" customHeight="false" hidden="false" ht="13.3" outlineLevel="0" r="172">
      <c r="A172" s="0" t="n">
        <v>167</v>
      </c>
      <c r="B172" s="122" t="n">
        <v>25.92555</v>
      </c>
      <c r="C172" s="122" t="n">
        <v>-81.647061</v>
      </c>
      <c r="D172" s="0" t="n">
        <v>21</v>
      </c>
      <c r="E172" s="0" t="s">
        <v>108</v>
      </c>
      <c r="J172" s="122"/>
      <c r="K172" s="122"/>
    </row>
    <row collapsed="false" customFormat="false" customHeight="false" hidden="false" ht="13.3" outlineLevel="0" r="173">
      <c r="A173" s="0" t="n">
        <v>168</v>
      </c>
      <c r="B173" s="122" t="n">
        <v>26.290581</v>
      </c>
      <c r="C173" s="122" t="n">
        <v>-81.590304</v>
      </c>
      <c r="D173" s="0" t="n">
        <v>21</v>
      </c>
      <c r="E173" s="0" t="s">
        <v>108</v>
      </c>
      <c r="J173" s="122"/>
      <c r="K173" s="122"/>
    </row>
    <row collapsed="false" customFormat="false" customHeight="false" hidden="false" ht="13.3" outlineLevel="0" r="174">
      <c r="A174" s="0" t="n">
        <v>169</v>
      </c>
      <c r="B174" s="122" t="n">
        <v>26.217027</v>
      </c>
      <c r="C174" s="122" t="n">
        <v>-81.587797</v>
      </c>
      <c r="D174" s="0" t="n">
        <v>21</v>
      </c>
      <c r="E174" s="0" t="s">
        <v>108</v>
      </c>
      <c r="J174" s="122"/>
      <c r="K174" s="122"/>
    </row>
    <row collapsed="false" customFormat="false" customHeight="false" hidden="false" ht="13.3" outlineLevel="0" r="175">
      <c r="A175" s="0" t="n">
        <v>170</v>
      </c>
      <c r="B175" s="122" t="n">
        <v>26.413451</v>
      </c>
      <c r="C175" s="122" t="n">
        <v>-81.420627</v>
      </c>
      <c r="D175" s="0" t="n">
        <v>21</v>
      </c>
      <c r="E175" s="0" t="s">
        <v>108</v>
      </c>
      <c r="J175" s="122"/>
      <c r="K175" s="122"/>
    </row>
    <row collapsed="false" customFormat="false" customHeight="false" hidden="false" ht="13.3" outlineLevel="0" r="176">
      <c r="A176" s="0" t="n">
        <v>171</v>
      </c>
      <c r="B176" s="122" t="n">
        <v>25.814148</v>
      </c>
      <c r="C176" s="122" t="n">
        <v>-81.35961</v>
      </c>
      <c r="D176" s="0" t="n">
        <v>21</v>
      </c>
      <c r="E176" s="0" t="s">
        <v>108</v>
      </c>
      <c r="J176" s="122"/>
      <c r="K176" s="122"/>
    </row>
    <row collapsed="false" customFormat="false" customHeight="false" hidden="false" ht="13.3" outlineLevel="0" r="177">
      <c r="A177" s="0" t="n">
        <v>172</v>
      </c>
      <c r="B177" s="122" t="n">
        <v>29.923174</v>
      </c>
      <c r="C177" s="122" t="n">
        <v>-82.712847</v>
      </c>
      <c r="D177" s="0" t="n">
        <v>23</v>
      </c>
      <c r="E177" s="0" t="s">
        <v>110</v>
      </c>
      <c r="J177" s="122"/>
      <c r="K177" s="122"/>
    </row>
    <row collapsed="false" customFormat="false" customHeight="false" hidden="false" ht="13.3" outlineLevel="0" r="178">
      <c r="A178" s="0" t="n">
        <v>173</v>
      </c>
      <c r="B178" s="122" t="n">
        <v>30.086164</v>
      </c>
      <c r="C178" s="122" t="n">
        <v>-82.707832</v>
      </c>
      <c r="D178" s="0" t="n">
        <v>23</v>
      </c>
      <c r="E178" s="0" t="s">
        <v>110</v>
      </c>
      <c r="J178" s="122"/>
      <c r="K178" s="122"/>
    </row>
    <row collapsed="false" customFormat="false" customHeight="false" hidden="false" ht="13.3" outlineLevel="0" r="179">
      <c r="A179" s="0" t="n">
        <v>174</v>
      </c>
      <c r="B179" s="122" t="n">
        <v>30.216556</v>
      </c>
      <c r="C179" s="122" t="n">
        <v>-82.635949</v>
      </c>
      <c r="D179" s="0" t="n">
        <v>23</v>
      </c>
      <c r="E179" s="0" t="s">
        <v>110</v>
      </c>
      <c r="J179" s="122"/>
      <c r="K179" s="122"/>
    </row>
    <row collapsed="false" customFormat="false" customHeight="false" hidden="false" ht="13.3" outlineLevel="0" r="180">
      <c r="A180" s="0" t="n">
        <v>175</v>
      </c>
      <c r="B180" s="122" t="n">
        <v>30.179779</v>
      </c>
      <c r="C180" s="122" t="n">
        <v>-82.606695</v>
      </c>
      <c r="D180" s="0" t="n">
        <v>23</v>
      </c>
      <c r="E180" s="0" t="s">
        <v>110</v>
      </c>
      <c r="J180" s="122"/>
      <c r="K180" s="122"/>
    </row>
    <row collapsed="false" customFormat="false" customHeight="false" hidden="false" ht="13.3" outlineLevel="0" r="181">
      <c r="A181" s="0" t="n">
        <v>176</v>
      </c>
      <c r="B181" s="122" t="n">
        <v>30.094523</v>
      </c>
      <c r="C181" s="122" t="n">
        <v>-82.54735</v>
      </c>
      <c r="D181" s="0" t="n">
        <v>23</v>
      </c>
      <c r="E181" s="0" t="s">
        <v>110</v>
      </c>
      <c r="J181" s="122"/>
      <c r="K181" s="122"/>
    </row>
    <row collapsed="false" customFormat="false" customHeight="false" hidden="false" ht="13.3" outlineLevel="0" r="182">
      <c r="A182" s="0" t="n">
        <v>177</v>
      </c>
      <c r="B182" s="122" t="n">
        <v>27.076278</v>
      </c>
      <c r="C182" s="122" t="n">
        <v>-81.984824</v>
      </c>
      <c r="D182" s="0" t="n">
        <v>27</v>
      </c>
      <c r="E182" s="0" t="s">
        <v>176</v>
      </c>
      <c r="J182" s="122"/>
      <c r="K182" s="122"/>
    </row>
    <row collapsed="false" customFormat="false" customHeight="false" hidden="false" ht="13.3" outlineLevel="0" r="183">
      <c r="A183" s="0" t="n">
        <v>178</v>
      </c>
      <c r="B183" s="122" t="n">
        <v>27.210013</v>
      </c>
      <c r="C183" s="122" t="n">
        <v>-81.855268</v>
      </c>
      <c r="D183" s="0" t="n">
        <v>27</v>
      </c>
      <c r="E183" s="0" t="s">
        <v>176</v>
      </c>
      <c r="J183" s="122"/>
      <c r="K183" s="122"/>
    </row>
    <row collapsed="false" customFormat="false" customHeight="false" hidden="false" ht="13.3" outlineLevel="0" r="184">
      <c r="A184" s="0" t="n">
        <v>179</v>
      </c>
      <c r="B184" s="122" t="n">
        <v>29.44089</v>
      </c>
      <c r="C184" s="122" t="n">
        <v>-83.28791</v>
      </c>
      <c r="D184" s="0" t="n">
        <v>29</v>
      </c>
      <c r="E184" s="0" t="s">
        <v>112</v>
      </c>
      <c r="J184" s="122"/>
      <c r="K184" s="122"/>
    </row>
    <row collapsed="false" customFormat="false" customHeight="false" hidden="false" ht="13.3" outlineLevel="0" r="185">
      <c r="A185" s="0" t="n">
        <v>180</v>
      </c>
      <c r="B185" s="122" t="n">
        <v>29.633971</v>
      </c>
      <c r="C185" s="122" t="n">
        <v>-83.13495</v>
      </c>
      <c r="D185" s="0" t="n">
        <v>29</v>
      </c>
      <c r="E185" s="0" t="s">
        <v>112</v>
      </c>
      <c r="J185" s="122"/>
      <c r="K185" s="122"/>
    </row>
    <row collapsed="false" customFormat="false" customHeight="false" hidden="false" ht="13.3" outlineLevel="0" r="186">
      <c r="A186" s="0" t="n">
        <v>181</v>
      </c>
      <c r="B186" s="122" t="n">
        <v>29.564595</v>
      </c>
      <c r="C186" s="122" t="n">
        <v>-82.960258</v>
      </c>
      <c r="D186" s="0" t="n">
        <v>29</v>
      </c>
      <c r="E186" s="0" t="s">
        <v>112</v>
      </c>
      <c r="J186" s="122"/>
      <c r="K186" s="122"/>
    </row>
    <row collapsed="false" customFormat="false" customHeight="false" hidden="false" ht="13.3" outlineLevel="0" r="187">
      <c r="A187" s="0" t="n">
        <v>182</v>
      </c>
      <c r="B187" s="122" t="n">
        <v>30.302649</v>
      </c>
      <c r="C187" s="122" t="n">
        <v>-81.978973</v>
      </c>
      <c r="D187" s="0" t="n">
        <v>31</v>
      </c>
      <c r="E187" s="0" t="s">
        <v>114</v>
      </c>
      <c r="J187" s="122"/>
      <c r="K187" s="122"/>
    </row>
    <row collapsed="false" customFormat="false" customHeight="false" hidden="false" ht="13.3" outlineLevel="0" r="188">
      <c r="A188" s="0" t="n">
        <v>183</v>
      </c>
      <c r="B188" s="122" t="n">
        <v>30.198639</v>
      </c>
      <c r="C188" s="122" t="n">
        <v>-81.882468</v>
      </c>
      <c r="D188" s="0" t="n">
        <v>31</v>
      </c>
      <c r="E188" s="0" t="s">
        <v>114</v>
      </c>
      <c r="J188" s="122"/>
      <c r="K188" s="122"/>
    </row>
    <row collapsed="false" customFormat="false" customHeight="false" hidden="false" ht="13.3" outlineLevel="0" r="189">
      <c r="A189" s="0" t="n">
        <v>184</v>
      </c>
      <c r="B189" s="122" t="n">
        <v>30.270886</v>
      </c>
      <c r="C189" s="122" t="n">
        <v>-81.838551</v>
      </c>
      <c r="D189" s="0" t="n">
        <v>31</v>
      </c>
      <c r="E189" s="0" t="s">
        <v>114</v>
      </c>
      <c r="J189" s="122"/>
      <c r="K189" s="122"/>
    </row>
    <row collapsed="false" customFormat="false" customHeight="false" hidden="false" ht="13.3" outlineLevel="0" r="190">
      <c r="A190" s="0" t="n">
        <v>185</v>
      </c>
      <c r="B190" s="122" t="n">
        <v>30.319366</v>
      </c>
      <c r="C190" s="122" t="n">
        <v>-81.827685</v>
      </c>
      <c r="D190" s="0" t="n">
        <v>31</v>
      </c>
      <c r="E190" s="0" t="s">
        <v>114</v>
      </c>
      <c r="J190" s="122"/>
      <c r="K190" s="122"/>
    </row>
    <row collapsed="false" customFormat="false" customHeight="false" hidden="false" ht="13.3" outlineLevel="0" r="191">
      <c r="A191" s="0" t="n">
        <v>186</v>
      </c>
      <c r="B191" s="122" t="n">
        <v>30.220736</v>
      </c>
      <c r="C191" s="122" t="n">
        <v>-81.801774</v>
      </c>
      <c r="D191" s="0" t="n">
        <v>31</v>
      </c>
      <c r="E191" s="0" t="s">
        <v>114</v>
      </c>
      <c r="J191" s="122"/>
      <c r="K191" s="122"/>
    </row>
    <row collapsed="false" customFormat="false" customHeight="false" hidden="false" ht="13.3" outlineLevel="0" r="192">
      <c r="A192" s="0" t="n">
        <v>187</v>
      </c>
      <c r="B192" s="122" t="n">
        <v>30.233273</v>
      </c>
      <c r="C192" s="122" t="n">
        <v>-81.777534</v>
      </c>
      <c r="D192" s="0" t="n">
        <v>31</v>
      </c>
      <c r="E192" s="0" t="s">
        <v>114</v>
      </c>
      <c r="J192" s="122"/>
      <c r="K192" s="122"/>
    </row>
    <row collapsed="false" customFormat="false" customHeight="false" hidden="false" ht="13.3" outlineLevel="0" r="193">
      <c r="A193" s="0" t="n">
        <v>188</v>
      </c>
      <c r="B193" s="122" t="n">
        <v>30.412145</v>
      </c>
      <c r="C193" s="122" t="n">
        <v>-81.766668</v>
      </c>
      <c r="D193" s="0" t="n">
        <v>31</v>
      </c>
      <c r="E193" s="0" t="s">
        <v>114</v>
      </c>
      <c r="J193" s="122"/>
      <c r="K193" s="122"/>
    </row>
    <row collapsed="false" customFormat="false" customHeight="false" hidden="false" ht="13.3" outlineLevel="0" r="194">
      <c r="A194" s="0" t="n">
        <v>189</v>
      </c>
      <c r="B194" s="122" t="n">
        <v>30.267543</v>
      </c>
      <c r="C194" s="122" t="n">
        <v>-81.749951</v>
      </c>
      <c r="D194" s="0" t="n">
        <v>31</v>
      </c>
      <c r="E194" s="0" t="s">
        <v>114</v>
      </c>
      <c r="J194" s="122"/>
      <c r="K194" s="122"/>
    </row>
    <row collapsed="false" customFormat="false" customHeight="false" hidden="false" ht="13.3" outlineLevel="0" r="195">
      <c r="A195" s="0" t="n">
        <v>190</v>
      </c>
      <c r="B195" s="122" t="n">
        <v>30.335247</v>
      </c>
      <c r="C195" s="122" t="n">
        <v>-81.726547</v>
      </c>
      <c r="D195" s="0" t="n">
        <v>31</v>
      </c>
      <c r="E195" s="0" t="s">
        <v>114</v>
      </c>
      <c r="J195" s="122"/>
      <c r="K195" s="122"/>
    </row>
    <row collapsed="false" customFormat="false" customHeight="false" hidden="false" ht="13.3" outlineLevel="0" r="196">
      <c r="A196" s="0" t="n">
        <v>191</v>
      </c>
      <c r="B196" s="122" t="n">
        <v>30.303484</v>
      </c>
      <c r="C196" s="122" t="n">
        <v>-81.72404</v>
      </c>
      <c r="D196" s="0" t="n">
        <v>31</v>
      </c>
      <c r="E196" s="0" t="s">
        <v>114</v>
      </c>
      <c r="J196" s="122"/>
      <c r="K196" s="122"/>
    </row>
    <row collapsed="false" customFormat="false" customHeight="false" hidden="false" ht="13.3" outlineLevel="0" r="197">
      <c r="A197" s="0" t="n">
        <v>192</v>
      </c>
      <c r="B197" s="122" t="n">
        <v>30.19566</v>
      </c>
      <c r="C197" s="122" t="n">
        <v>-81.6998</v>
      </c>
      <c r="D197" s="0" t="n">
        <v>31</v>
      </c>
      <c r="E197" s="0" t="s">
        <v>114</v>
      </c>
      <c r="J197" s="122"/>
      <c r="K197" s="122"/>
    </row>
    <row collapsed="false" customFormat="false" customHeight="false" hidden="false" ht="13.3" outlineLevel="0" r="198">
      <c r="A198" s="0" t="n">
        <v>193</v>
      </c>
      <c r="B198" s="122" t="n">
        <v>30.2173</v>
      </c>
      <c r="C198" s="122" t="n">
        <v>-81.693277</v>
      </c>
      <c r="D198" s="0" t="n">
        <v>31</v>
      </c>
      <c r="E198" s="0" t="s">
        <v>114</v>
      </c>
      <c r="J198" s="122"/>
      <c r="K198" s="122"/>
    </row>
    <row collapsed="false" customFormat="false" customHeight="false" hidden="false" ht="13.3" outlineLevel="0" r="199">
      <c r="A199" s="0" t="n">
        <v>194</v>
      </c>
      <c r="B199" s="122" t="n">
        <v>30.392084</v>
      </c>
      <c r="C199" s="122" t="n">
        <v>-81.690606</v>
      </c>
      <c r="D199" s="0" t="n">
        <v>31</v>
      </c>
      <c r="E199" s="0" t="s">
        <v>114</v>
      </c>
      <c r="J199" s="122"/>
      <c r="K199" s="122"/>
    </row>
    <row collapsed="false" customFormat="false" customHeight="false" hidden="false" ht="13.3" outlineLevel="0" r="200">
      <c r="A200" s="0" t="n">
        <v>195</v>
      </c>
      <c r="B200" s="122" t="n">
        <v>30.361158</v>
      </c>
      <c r="C200" s="122" t="n">
        <v>-81.686427</v>
      </c>
      <c r="D200" s="0" t="n">
        <v>31</v>
      </c>
      <c r="E200" s="0" t="s">
        <v>114</v>
      </c>
      <c r="J200" s="122"/>
      <c r="K200" s="122"/>
    </row>
    <row collapsed="false" customFormat="false" customHeight="false" hidden="false" ht="13.3" outlineLevel="0" r="201">
      <c r="A201" s="0" t="n">
        <v>196</v>
      </c>
      <c r="B201" s="122" t="n">
        <v>30.316022</v>
      </c>
      <c r="C201" s="122" t="n">
        <v>-81.685591</v>
      </c>
      <c r="D201" s="0" t="n">
        <v>31</v>
      </c>
      <c r="E201" s="0" t="s">
        <v>114</v>
      </c>
      <c r="J201" s="122"/>
      <c r="K201" s="122"/>
    </row>
    <row collapsed="false" customFormat="false" customHeight="false" hidden="false" ht="13.3" outlineLevel="0" r="202">
      <c r="A202" s="0" t="n">
        <v>197</v>
      </c>
      <c r="B202" s="122" t="n">
        <v>30.443907</v>
      </c>
      <c r="C202" s="122" t="n">
        <v>-81.660515</v>
      </c>
      <c r="D202" s="0" t="n">
        <v>31</v>
      </c>
      <c r="E202" s="0" t="s">
        <v>114</v>
      </c>
      <c r="J202" s="122"/>
      <c r="K202" s="122"/>
    </row>
    <row collapsed="false" customFormat="false" customHeight="false" hidden="false" ht="13.3" outlineLevel="0" r="203">
      <c r="A203" s="0" t="n">
        <v>198</v>
      </c>
      <c r="B203" s="122" t="n">
        <v>30.326888</v>
      </c>
      <c r="C203" s="122" t="n">
        <v>-81.654664</v>
      </c>
      <c r="D203" s="0" t="n">
        <v>31</v>
      </c>
      <c r="E203" s="0" t="s">
        <v>114</v>
      </c>
      <c r="J203" s="122"/>
      <c r="K203" s="122"/>
    </row>
    <row collapsed="false" customFormat="false" customHeight="false" hidden="false" ht="13.3" outlineLevel="0" r="204">
      <c r="A204" s="0" t="n">
        <v>199</v>
      </c>
      <c r="B204" s="122" t="n">
        <v>30.355307</v>
      </c>
      <c r="C204" s="122" t="n">
        <v>-81.651321</v>
      </c>
      <c r="D204" s="0" t="n">
        <v>31</v>
      </c>
      <c r="E204" s="0" t="s">
        <v>114</v>
      </c>
      <c r="J204" s="122"/>
      <c r="K204" s="122"/>
    </row>
    <row collapsed="false" customFormat="false" customHeight="false" hidden="false" ht="13.3" outlineLevel="0" r="205">
      <c r="A205" s="0" t="n">
        <v>200</v>
      </c>
      <c r="B205" s="122" t="n">
        <v>30.291783</v>
      </c>
      <c r="C205" s="122" t="n">
        <v>-81.644634</v>
      </c>
      <c r="D205" s="0" t="n">
        <v>31</v>
      </c>
      <c r="E205" s="0" t="s">
        <v>114</v>
      </c>
      <c r="J205" s="122"/>
      <c r="K205" s="122"/>
    </row>
    <row collapsed="false" customFormat="false" customHeight="false" hidden="false" ht="13.3" outlineLevel="0" r="206">
      <c r="A206" s="0" t="n">
        <v>201</v>
      </c>
      <c r="B206" s="122" t="n">
        <v>30.150524</v>
      </c>
      <c r="C206" s="122" t="n">
        <v>-81.637948</v>
      </c>
      <c r="D206" s="0" t="n">
        <v>31</v>
      </c>
      <c r="E206" s="0" t="s">
        <v>114</v>
      </c>
      <c r="J206" s="122"/>
      <c r="K206" s="122"/>
    </row>
    <row collapsed="false" customFormat="false" customHeight="false" hidden="false" ht="13.3" outlineLevel="0" r="207">
      <c r="A207" s="0" t="n">
        <v>202</v>
      </c>
      <c r="B207" s="122" t="n">
        <v>30.244975</v>
      </c>
      <c r="C207" s="122" t="n">
        <v>-81.619559</v>
      </c>
      <c r="D207" s="0" t="n">
        <v>31</v>
      </c>
      <c r="E207" s="0" t="s">
        <v>114</v>
      </c>
      <c r="J207" s="122"/>
      <c r="K207" s="122"/>
    </row>
    <row collapsed="false" customFormat="false" customHeight="false" hidden="false" ht="13.3" outlineLevel="0" r="208">
      <c r="A208" s="0" t="n">
        <v>203</v>
      </c>
      <c r="B208" s="122" t="n">
        <v>30.193153</v>
      </c>
      <c r="C208" s="122" t="n">
        <v>-81.606185</v>
      </c>
      <c r="D208" s="0" t="n">
        <v>31</v>
      </c>
      <c r="E208" s="0" t="s">
        <v>114</v>
      </c>
      <c r="J208" s="122"/>
      <c r="K208" s="122"/>
    </row>
    <row collapsed="false" customFormat="false" customHeight="false" hidden="false" ht="13.3" outlineLevel="0" r="209">
      <c r="A209" s="0" t="n">
        <v>204</v>
      </c>
      <c r="B209" s="122" t="n">
        <v>30.278409</v>
      </c>
      <c r="C209" s="122" t="n">
        <v>-81.586961</v>
      </c>
      <c r="D209" s="0" t="n">
        <v>31</v>
      </c>
      <c r="E209" s="0" t="s">
        <v>114</v>
      </c>
      <c r="J209" s="122"/>
      <c r="K209" s="122"/>
    </row>
    <row collapsed="false" customFormat="false" customHeight="false" hidden="false" ht="13.3" outlineLevel="0" r="210">
      <c r="A210" s="0" t="n">
        <v>205</v>
      </c>
      <c r="B210" s="122" t="n">
        <v>30.337754</v>
      </c>
      <c r="C210" s="122" t="n">
        <v>-81.586125</v>
      </c>
      <c r="D210" s="0" t="n">
        <v>31</v>
      </c>
      <c r="E210" s="0" t="s">
        <v>114</v>
      </c>
      <c r="J210" s="122"/>
      <c r="K210" s="122"/>
    </row>
    <row collapsed="false" customFormat="false" customHeight="false" hidden="false" ht="13.3" outlineLevel="0" r="211">
      <c r="A211" s="0" t="n">
        <v>206</v>
      </c>
      <c r="B211" s="122" t="n">
        <v>30.365373</v>
      </c>
      <c r="C211" s="122" t="n">
        <v>-81.584964</v>
      </c>
      <c r="D211" s="0" t="n">
        <v>31</v>
      </c>
      <c r="E211" s="0" t="s">
        <v>114</v>
      </c>
      <c r="J211" s="122"/>
      <c r="K211" s="122"/>
    </row>
    <row collapsed="false" customFormat="false" customHeight="false" hidden="false" ht="13.3" outlineLevel="0" r="212">
      <c r="A212" s="0" t="n">
        <v>207</v>
      </c>
      <c r="B212" s="122" t="n">
        <v>30.459788</v>
      </c>
      <c r="C212" s="122" t="n">
        <v>-81.571916</v>
      </c>
      <c r="D212" s="0" t="n">
        <v>31</v>
      </c>
      <c r="E212" s="0" t="s">
        <v>114</v>
      </c>
      <c r="J212" s="122"/>
      <c r="K212" s="122"/>
    </row>
    <row collapsed="false" customFormat="false" customHeight="false" hidden="false" ht="13.3" outlineLevel="0" r="213">
      <c r="A213" s="0" t="n">
        <v>208</v>
      </c>
      <c r="B213" s="122" t="n">
        <v>30.140494</v>
      </c>
      <c r="C213" s="122" t="n">
        <v>-81.562721</v>
      </c>
      <c r="D213" s="0" t="n">
        <v>31</v>
      </c>
      <c r="E213" s="0" t="s">
        <v>114</v>
      </c>
      <c r="J213" s="122"/>
      <c r="K213" s="122"/>
    </row>
    <row collapsed="false" customFormat="false" customHeight="false" hidden="false" ht="13.3" outlineLevel="0" r="214">
      <c r="A214" s="0" t="n">
        <v>209</v>
      </c>
      <c r="B214" s="122" t="n">
        <v>30.209933</v>
      </c>
      <c r="C214" s="122" t="n">
        <v>-81.549228</v>
      </c>
      <c r="D214" s="0" t="n">
        <v>31</v>
      </c>
      <c r="E214" s="0" t="s">
        <v>114</v>
      </c>
      <c r="J214" s="122"/>
      <c r="K214" s="122"/>
    </row>
    <row collapsed="false" customFormat="false" customHeight="false" hidden="false" ht="13.3" outlineLevel="0" r="215">
      <c r="A215" s="0" t="n">
        <v>210</v>
      </c>
      <c r="B215" s="122" t="n">
        <v>30.30432</v>
      </c>
      <c r="C215" s="122" t="n">
        <v>-81.514242</v>
      </c>
      <c r="D215" s="0" t="n">
        <v>31</v>
      </c>
      <c r="E215" s="0" t="s">
        <v>114</v>
      </c>
      <c r="J215" s="122"/>
      <c r="K215" s="122"/>
    </row>
    <row collapsed="false" customFormat="false" customHeight="false" hidden="false" ht="13.3" outlineLevel="0" r="216">
      <c r="A216" s="0" t="n">
        <v>211</v>
      </c>
      <c r="B216" s="122" t="n">
        <v>30.356143</v>
      </c>
      <c r="C216" s="122" t="n">
        <v>-81.510899</v>
      </c>
      <c r="D216" s="0" t="n">
        <v>31</v>
      </c>
      <c r="E216" s="0" t="s">
        <v>114</v>
      </c>
      <c r="J216" s="122"/>
      <c r="K216" s="122"/>
    </row>
    <row collapsed="false" customFormat="false" customHeight="false" hidden="false" ht="13.3" outlineLevel="0" r="217">
      <c r="A217" s="0" t="n">
        <v>212</v>
      </c>
      <c r="B217" s="122" t="n">
        <v>30.276737</v>
      </c>
      <c r="C217" s="122" t="n">
        <v>-81.456569</v>
      </c>
      <c r="D217" s="0" t="n">
        <v>31</v>
      </c>
      <c r="E217" s="0" t="s">
        <v>114</v>
      </c>
      <c r="J217" s="122"/>
      <c r="K217" s="122"/>
    </row>
    <row collapsed="false" customFormat="false" customHeight="false" hidden="false" ht="13.3" outlineLevel="0" r="218">
      <c r="A218" s="0" t="n">
        <v>213</v>
      </c>
      <c r="B218" s="122" t="n">
        <v>30.380382</v>
      </c>
      <c r="C218" s="122" t="n">
        <v>-81.405582</v>
      </c>
      <c r="D218" s="0" t="n">
        <v>31</v>
      </c>
      <c r="E218" s="0" t="s">
        <v>114</v>
      </c>
      <c r="J218" s="122"/>
      <c r="K218" s="122"/>
    </row>
    <row collapsed="false" customFormat="false" customHeight="false" hidden="false" ht="13.3" outlineLevel="0" r="219">
      <c r="A219" s="0" t="n">
        <v>214</v>
      </c>
      <c r="B219" s="122" t="n">
        <v>30.349456</v>
      </c>
      <c r="C219" s="122" t="n">
        <v>-81.403074</v>
      </c>
      <c r="D219" s="0" t="n">
        <v>31</v>
      </c>
      <c r="E219" s="0" t="s">
        <v>114</v>
      </c>
      <c r="J219" s="122"/>
      <c r="K219" s="122"/>
    </row>
    <row collapsed="false" customFormat="false" customHeight="false" hidden="false" ht="13.3" outlineLevel="0" r="220">
      <c r="A220" s="0" t="n">
        <v>215</v>
      </c>
      <c r="B220" s="122" t="n">
        <v>30.314572</v>
      </c>
      <c r="C220" s="122" t="n">
        <v>-81.403022</v>
      </c>
      <c r="D220" s="0" t="n">
        <v>31</v>
      </c>
      <c r="E220" s="0" t="s">
        <v>114</v>
      </c>
      <c r="J220" s="122"/>
      <c r="K220" s="122"/>
    </row>
    <row collapsed="false" customFormat="false" customHeight="false" hidden="false" ht="13.3" outlineLevel="0" r="221">
      <c r="A221" s="0" t="n">
        <v>216</v>
      </c>
      <c r="B221" s="122" t="n">
        <v>30.281752</v>
      </c>
      <c r="C221" s="122" t="n">
        <v>-81.394716</v>
      </c>
      <c r="D221" s="0" t="n">
        <v>31</v>
      </c>
      <c r="E221" s="0" t="s">
        <v>114</v>
      </c>
      <c r="J221" s="122"/>
      <c r="K221" s="122"/>
    </row>
    <row collapsed="false" customFormat="false" customHeight="false" hidden="false" ht="13.3" outlineLevel="0" r="222">
      <c r="A222" s="0" t="n">
        <v>217</v>
      </c>
      <c r="B222" s="122" t="n">
        <v>30.890249</v>
      </c>
      <c r="C222" s="122" t="n">
        <v>-87.508104</v>
      </c>
      <c r="D222" s="0" t="n">
        <v>33</v>
      </c>
      <c r="E222" s="0" t="s">
        <v>177</v>
      </c>
      <c r="J222" s="122"/>
      <c r="K222" s="122"/>
    </row>
    <row collapsed="false" customFormat="false" customHeight="false" hidden="false" ht="13.3" outlineLevel="0" r="223">
      <c r="A223" s="0" t="n">
        <v>218</v>
      </c>
      <c r="B223" s="122" t="n">
        <v>30.724752</v>
      </c>
      <c r="C223" s="122" t="n">
        <v>-87.391921</v>
      </c>
      <c r="D223" s="0" t="n">
        <v>33</v>
      </c>
      <c r="E223" s="0" t="s">
        <v>177</v>
      </c>
      <c r="J223" s="122"/>
      <c r="K223" s="122"/>
    </row>
    <row collapsed="false" customFormat="false" customHeight="false" hidden="false" ht="13.3" outlineLevel="0" r="224">
      <c r="A224" s="0" t="n">
        <v>219</v>
      </c>
      <c r="B224" s="122" t="n">
        <v>30.336918</v>
      </c>
      <c r="C224" s="122" t="n">
        <v>-87.350965</v>
      </c>
      <c r="D224" s="0" t="n">
        <v>33</v>
      </c>
      <c r="E224" s="0" t="s">
        <v>177</v>
      </c>
      <c r="J224" s="122"/>
      <c r="K224" s="122"/>
    </row>
    <row collapsed="false" customFormat="false" customHeight="false" hidden="false" ht="13.3" outlineLevel="0" r="225">
      <c r="A225" s="0" t="n">
        <v>220</v>
      </c>
      <c r="B225" s="122" t="n">
        <v>30.489043</v>
      </c>
      <c r="C225" s="122" t="n">
        <v>-87.315859</v>
      </c>
      <c r="D225" s="0" t="n">
        <v>33</v>
      </c>
      <c r="E225" s="0" t="s">
        <v>177</v>
      </c>
      <c r="J225" s="122"/>
      <c r="K225" s="122"/>
    </row>
    <row collapsed="false" customFormat="false" customHeight="false" hidden="false" ht="13.3" outlineLevel="0" r="226">
      <c r="A226" s="0" t="n">
        <v>221</v>
      </c>
      <c r="B226" s="122" t="n">
        <v>30.409637</v>
      </c>
      <c r="C226" s="122" t="n">
        <v>-87.306665</v>
      </c>
      <c r="D226" s="0" t="n">
        <v>33</v>
      </c>
      <c r="E226" s="0" t="s">
        <v>177</v>
      </c>
      <c r="J226" s="122"/>
      <c r="K226" s="122"/>
    </row>
    <row collapsed="false" customFormat="false" customHeight="false" hidden="false" ht="13.3" outlineLevel="0" r="227">
      <c r="A227" s="0" t="n">
        <v>222</v>
      </c>
      <c r="B227" s="122" t="n">
        <v>30.588508</v>
      </c>
      <c r="C227" s="122" t="n">
        <v>-87.302485</v>
      </c>
      <c r="D227" s="0" t="n">
        <v>33</v>
      </c>
      <c r="E227" s="0" t="s">
        <v>177</v>
      </c>
      <c r="J227" s="122"/>
      <c r="K227" s="122"/>
    </row>
    <row collapsed="false" customFormat="false" customHeight="false" hidden="false" ht="13.3" outlineLevel="0" r="228">
      <c r="A228" s="0" t="n">
        <v>223</v>
      </c>
      <c r="B228" s="122" t="n">
        <v>30.539193</v>
      </c>
      <c r="C228" s="122" t="n">
        <v>-87.293291</v>
      </c>
      <c r="D228" s="0" t="n">
        <v>33</v>
      </c>
      <c r="E228" s="0" t="s">
        <v>177</v>
      </c>
      <c r="J228" s="122"/>
      <c r="K228" s="122"/>
    </row>
    <row collapsed="false" customFormat="false" customHeight="false" hidden="false" ht="13.3" outlineLevel="0" r="229">
      <c r="A229" s="0" t="n">
        <v>224</v>
      </c>
      <c r="B229" s="122" t="n">
        <v>30.40606</v>
      </c>
      <c r="C229" s="122" t="n">
        <v>-87.291179</v>
      </c>
      <c r="D229" s="0" t="n">
        <v>33</v>
      </c>
      <c r="E229" s="0" t="s">
        <v>177</v>
      </c>
      <c r="J229" s="122"/>
      <c r="K229" s="122"/>
    </row>
    <row collapsed="false" customFormat="false" customHeight="false" hidden="false" ht="13.3" outlineLevel="0" r="230">
      <c r="A230" s="0" t="n">
        <v>225</v>
      </c>
      <c r="B230" s="122" t="n">
        <v>30.353635</v>
      </c>
      <c r="C230" s="122" t="n">
        <v>-87.281589</v>
      </c>
      <c r="D230" s="0" t="n">
        <v>33</v>
      </c>
      <c r="E230" s="0" t="s">
        <v>177</v>
      </c>
      <c r="J230" s="122"/>
      <c r="K230" s="122"/>
    </row>
    <row collapsed="false" customFormat="false" customHeight="false" hidden="false" ht="13.3" outlineLevel="0" r="231">
      <c r="A231" s="0" t="n">
        <v>226</v>
      </c>
      <c r="B231" s="122" t="n">
        <v>30.441399</v>
      </c>
      <c r="C231" s="122" t="n">
        <v>-87.268216</v>
      </c>
      <c r="D231" s="0" t="n">
        <v>33</v>
      </c>
      <c r="E231" s="0" t="s">
        <v>177</v>
      </c>
      <c r="J231" s="122"/>
      <c r="K231" s="122"/>
    </row>
    <row collapsed="false" customFormat="false" customHeight="false" hidden="false" ht="13.3" outlineLevel="0" r="232">
      <c r="A232" s="0" t="n">
        <v>227</v>
      </c>
      <c r="B232" s="122" t="n">
        <v>30.970491</v>
      </c>
      <c r="C232" s="122" t="n">
        <v>-87.255678</v>
      </c>
      <c r="D232" s="0" t="n">
        <v>33</v>
      </c>
      <c r="E232" s="0" t="s">
        <v>177</v>
      </c>
      <c r="J232" s="122"/>
      <c r="K232" s="122"/>
    </row>
    <row collapsed="false" customFormat="false" customHeight="false" hidden="false" ht="13.3" outlineLevel="0" r="233">
      <c r="A233" s="0" t="n">
        <v>228</v>
      </c>
      <c r="B233" s="122" t="n">
        <v>30.413816</v>
      </c>
      <c r="C233" s="122" t="n">
        <v>-87.223916</v>
      </c>
      <c r="D233" s="0" t="n">
        <v>33</v>
      </c>
      <c r="E233" s="0" t="s">
        <v>177</v>
      </c>
      <c r="J233" s="122"/>
      <c r="K233" s="122"/>
    </row>
    <row collapsed="false" customFormat="false" customHeight="false" hidden="false" ht="13.3" outlineLevel="0" r="234">
      <c r="A234" s="0" t="n">
        <v>229</v>
      </c>
      <c r="B234" s="122" t="n">
        <v>30.4247</v>
      </c>
      <c r="C234" s="122" t="n">
        <v>-87.220502</v>
      </c>
      <c r="D234" s="0" t="n">
        <v>33</v>
      </c>
      <c r="E234" s="0" t="s">
        <v>177</v>
      </c>
      <c r="J234" s="122"/>
      <c r="K234" s="122"/>
    </row>
    <row collapsed="false" customFormat="false" customHeight="false" hidden="false" ht="13.3" outlineLevel="0" r="235">
      <c r="A235" s="0" t="n">
        <v>230</v>
      </c>
      <c r="B235" s="122" t="n">
        <v>30.454773</v>
      </c>
      <c r="C235" s="122" t="n">
        <v>-87.20887</v>
      </c>
      <c r="D235" s="0" t="n">
        <v>33</v>
      </c>
      <c r="E235" s="0" t="s">
        <v>177</v>
      </c>
      <c r="J235" s="122"/>
      <c r="K235" s="122"/>
    </row>
    <row collapsed="false" customFormat="false" customHeight="false" hidden="false" ht="13.3" outlineLevel="0" r="236">
      <c r="A236" s="0" t="n">
        <v>231</v>
      </c>
      <c r="B236" s="122" t="n">
        <v>30.516626</v>
      </c>
      <c r="C236" s="122" t="n">
        <v>-87.208035</v>
      </c>
      <c r="D236" s="0" t="n">
        <v>33</v>
      </c>
      <c r="E236" s="0" t="s">
        <v>177</v>
      </c>
      <c r="J236" s="122"/>
      <c r="K236" s="122"/>
    </row>
    <row collapsed="false" customFormat="false" customHeight="false" hidden="false" ht="13.3" outlineLevel="0" r="237">
      <c r="A237" s="0" t="n">
        <v>232</v>
      </c>
      <c r="B237" s="122" t="n">
        <v>30.49155</v>
      </c>
      <c r="C237" s="122" t="n">
        <v>-87.186303</v>
      </c>
      <c r="D237" s="0" t="n">
        <v>33</v>
      </c>
      <c r="E237" s="0" t="s">
        <v>177</v>
      </c>
      <c r="J237" s="122"/>
      <c r="K237" s="122"/>
    </row>
    <row collapsed="false" customFormat="false" customHeight="false" hidden="false" ht="13.3" outlineLevel="0" r="238">
      <c r="A238" s="0" t="n">
        <v>233</v>
      </c>
      <c r="B238" s="122" t="n">
        <v>30.333575</v>
      </c>
      <c r="C238" s="122" t="n">
        <v>-87.155376</v>
      </c>
      <c r="D238" s="0" t="n">
        <v>33</v>
      </c>
      <c r="E238" s="0" t="s">
        <v>177</v>
      </c>
      <c r="J238" s="122"/>
      <c r="K238" s="122"/>
    </row>
    <row collapsed="false" customFormat="false" customHeight="false" hidden="false" ht="13.3" outlineLevel="0" r="239">
      <c r="A239" s="0" t="n">
        <v>234</v>
      </c>
      <c r="B239" s="122" t="n">
        <v>29.45092</v>
      </c>
      <c r="C239" s="122" t="n">
        <v>-81.387193</v>
      </c>
      <c r="D239" s="0" t="n">
        <v>35</v>
      </c>
      <c r="E239" s="0" t="s">
        <v>178</v>
      </c>
      <c r="J239" s="122"/>
      <c r="K239" s="122"/>
    </row>
    <row collapsed="false" customFormat="false" customHeight="false" hidden="false" ht="13.3" outlineLevel="0" r="240">
      <c r="A240" s="0" t="n">
        <v>235</v>
      </c>
      <c r="B240" s="122" t="n">
        <v>29.502743</v>
      </c>
      <c r="C240" s="122" t="n">
        <v>-81.228382</v>
      </c>
      <c r="D240" s="0" t="n">
        <v>35</v>
      </c>
      <c r="E240" s="0" t="s">
        <v>178</v>
      </c>
      <c r="J240" s="122"/>
      <c r="K240" s="122"/>
    </row>
    <row collapsed="false" customFormat="false" customHeight="false" hidden="false" ht="13.3" outlineLevel="0" r="241">
      <c r="A241" s="0" t="n">
        <v>236</v>
      </c>
      <c r="B241" s="122" t="n">
        <v>29.571987</v>
      </c>
      <c r="C241" s="122" t="n">
        <v>-81.215163</v>
      </c>
      <c r="D241" s="0" t="n">
        <v>35</v>
      </c>
      <c r="E241" s="0" t="s">
        <v>178</v>
      </c>
      <c r="J241" s="122"/>
      <c r="K241" s="122"/>
    </row>
    <row collapsed="false" customFormat="false" customHeight="false" hidden="false" ht="13.3" outlineLevel="0" r="242">
      <c r="A242" s="0" t="n">
        <v>237</v>
      </c>
      <c r="B242" s="122" t="n">
        <v>29.481846</v>
      </c>
      <c r="C242" s="122" t="n">
        <v>-81.131424</v>
      </c>
      <c r="D242" s="0" t="n">
        <v>35</v>
      </c>
      <c r="E242" s="0" t="s">
        <v>178</v>
      </c>
      <c r="J242" s="122"/>
      <c r="K242" s="122"/>
    </row>
    <row collapsed="false" customFormat="false" customHeight="false" hidden="false" ht="13.3" outlineLevel="0" r="243">
      <c r="A243" s="0" t="n">
        <v>238</v>
      </c>
      <c r="B243" s="122" t="n">
        <v>29.720063</v>
      </c>
      <c r="C243" s="122" t="n">
        <v>-84.993039</v>
      </c>
      <c r="D243" s="0" t="n">
        <v>37</v>
      </c>
      <c r="E243" s="0" t="s">
        <v>116</v>
      </c>
      <c r="J243" s="122"/>
      <c r="K243" s="122"/>
    </row>
    <row collapsed="false" customFormat="false" customHeight="false" hidden="false" ht="13.3" outlineLevel="0" r="244">
      <c r="A244" s="0" t="n">
        <v>239</v>
      </c>
      <c r="B244" s="122" t="n">
        <v>29.659882</v>
      </c>
      <c r="C244" s="122" t="n">
        <v>-84.87602</v>
      </c>
      <c r="D244" s="0" t="n">
        <v>37</v>
      </c>
      <c r="E244" s="0" t="s">
        <v>116</v>
      </c>
      <c r="J244" s="122"/>
      <c r="K244" s="122"/>
    </row>
    <row collapsed="false" customFormat="false" customHeight="false" hidden="false" ht="13.3" outlineLevel="0" r="245">
      <c r="A245" s="0" t="n">
        <v>240</v>
      </c>
      <c r="B245" s="122" t="n">
        <v>29.875531</v>
      </c>
      <c r="C245" s="122" t="n">
        <v>-84.606877</v>
      </c>
      <c r="D245" s="0" t="n">
        <v>37</v>
      </c>
      <c r="E245" s="0" t="s">
        <v>116</v>
      </c>
      <c r="J245" s="122"/>
      <c r="K245" s="122"/>
    </row>
    <row collapsed="false" customFormat="false" customHeight="false" hidden="false" ht="13.3" outlineLevel="0" r="246">
      <c r="A246" s="0" t="n">
        <v>241</v>
      </c>
      <c r="B246" s="122" t="n">
        <v>30.691318</v>
      </c>
      <c r="C246" s="122" t="n">
        <v>-84.770704</v>
      </c>
      <c r="D246" s="0" t="n">
        <v>39</v>
      </c>
      <c r="E246" s="0" t="s">
        <v>179</v>
      </c>
      <c r="J246" s="122"/>
      <c r="K246" s="122"/>
    </row>
    <row collapsed="false" customFormat="false" customHeight="false" hidden="false" ht="13.3" outlineLevel="0" r="247">
      <c r="A247" s="0" t="n">
        <v>242</v>
      </c>
      <c r="B247" s="122" t="n">
        <v>30.608569</v>
      </c>
      <c r="C247" s="122" t="n">
        <v>-84.663715</v>
      </c>
      <c r="D247" s="0" t="n">
        <v>39</v>
      </c>
      <c r="E247" s="0" t="s">
        <v>179</v>
      </c>
      <c r="J247" s="122"/>
      <c r="K247" s="122"/>
    </row>
    <row collapsed="false" customFormat="false" customHeight="false" hidden="false" ht="13.3" outlineLevel="0" r="248">
      <c r="A248" s="0" t="n">
        <v>243</v>
      </c>
      <c r="B248" s="122" t="n">
        <v>30.660391</v>
      </c>
      <c r="C248" s="122" t="n">
        <v>-84.622759</v>
      </c>
      <c r="D248" s="0" t="n">
        <v>39</v>
      </c>
      <c r="E248" s="0" t="s">
        <v>179</v>
      </c>
      <c r="J248" s="122"/>
      <c r="K248" s="122"/>
    </row>
    <row collapsed="false" customFormat="false" customHeight="false" hidden="false" ht="13.3" outlineLevel="0" r="249">
      <c r="A249" s="0" t="n">
        <v>244</v>
      </c>
      <c r="B249" s="122" t="n">
        <v>30.591016</v>
      </c>
      <c r="C249" s="122" t="n">
        <v>-84.587653</v>
      </c>
      <c r="D249" s="0" t="n">
        <v>39</v>
      </c>
      <c r="E249" s="0" t="s">
        <v>179</v>
      </c>
      <c r="J249" s="122"/>
      <c r="K249" s="122"/>
    </row>
    <row collapsed="false" customFormat="false" customHeight="false" hidden="false" ht="13.3" outlineLevel="0" r="250">
      <c r="A250" s="0" t="n">
        <v>245</v>
      </c>
      <c r="B250" s="122" t="n">
        <v>30.495729</v>
      </c>
      <c r="C250" s="122" t="n">
        <v>-84.454753</v>
      </c>
      <c r="D250" s="0" t="n">
        <v>39</v>
      </c>
      <c r="E250" s="0" t="s">
        <v>179</v>
      </c>
      <c r="J250" s="122"/>
      <c r="K250" s="122"/>
    </row>
    <row collapsed="false" customFormat="false" customHeight="false" hidden="false" ht="13.3" outlineLevel="0" r="251">
      <c r="A251" s="0" t="n">
        <v>246</v>
      </c>
      <c r="B251" s="122" t="n">
        <v>30.62445</v>
      </c>
      <c r="C251" s="122" t="n">
        <v>-84.412125</v>
      </c>
      <c r="D251" s="0" t="n">
        <v>39</v>
      </c>
      <c r="E251" s="0" t="s">
        <v>179</v>
      </c>
      <c r="J251" s="122"/>
      <c r="K251" s="122"/>
    </row>
    <row collapsed="false" customFormat="false" customHeight="false" hidden="false" ht="13.3" outlineLevel="0" r="252">
      <c r="A252" s="0" t="n">
        <v>247</v>
      </c>
      <c r="B252" s="122" t="n">
        <v>29.755169</v>
      </c>
      <c r="C252" s="122" t="n">
        <v>-82.862464</v>
      </c>
      <c r="D252" s="0" t="n">
        <v>41</v>
      </c>
      <c r="E252" s="0" t="s">
        <v>180</v>
      </c>
      <c r="J252" s="122"/>
      <c r="K252" s="122"/>
    </row>
    <row collapsed="false" customFormat="false" customHeight="false" hidden="false" ht="13.3" outlineLevel="0" r="253">
      <c r="A253" s="0" t="n">
        <v>248</v>
      </c>
      <c r="B253" s="122" t="n">
        <v>29.616418</v>
      </c>
      <c r="C253" s="122" t="n">
        <v>-82.813985</v>
      </c>
      <c r="D253" s="0" t="n">
        <v>41</v>
      </c>
      <c r="E253" s="0" t="s">
        <v>180</v>
      </c>
      <c r="J253" s="122"/>
      <c r="K253" s="122"/>
    </row>
    <row collapsed="false" customFormat="false" customHeight="false" hidden="false" ht="13.3" outlineLevel="0" r="254">
      <c r="A254" s="0" t="n">
        <v>249</v>
      </c>
      <c r="B254" s="122" t="n">
        <v>26.838061</v>
      </c>
      <c r="C254" s="122" t="n">
        <v>-81.098826</v>
      </c>
      <c r="D254" s="0" t="n">
        <v>43</v>
      </c>
      <c r="E254" s="0" t="s">
        <v>118</v>
      </c>
      <c r="J254" s="122"/>
      <c r="K254" s="122"/>
    </row>
    <row collapsed="false" customFormat="false" customHeight="false" hidden="false" ht="13.3" outlineLevel="0" r="255">
      <c r="A255" s="0" t="n">
        <v>250</v>
      </c>
      <c r="B255" s="122" t="n">
        <v>29.807827</v>
      </c>
      <c r="C255" s="122" t="n">
        <v>-85.297287</v>
      </c>
      <c r="D255" s="0" t="n">
        <v>45</v>
      </c>
      <c r="E255" s="0" t="s">
        <v>181</v>
      </c>
      <c r="J255" s="122"/>
      <c r="K255" s="122"/>
    </row>
    <row collapsed="false" customFormat="false" customHeight="false" hidden="false" ht="13.3" outlineLevel="0" r="256">
      <c r="A256" s="0" t="n">
        <v>251</v>
      </c>
      <c r="B256" s="122" t="n">
        <v>30.108732</v>
      </c>
      <c r="C256" s="122" t="n">
        <v>-85.196986</v>
      </c>
      <c r="D256" s="0" t="n">
        <v>45</v>
      </c>
      <c r="E256" s="0" t="s">
        <v>181</v>
      </c>
      <c r="J256" s="122"/>
      <c r="K256" s="122"/>
    </row>
    <row collapsed="false" customFormat="false" customHeight="false" hidden="false" ht="13.3" outlineLevel="0" r="257">
      <c r="A257" s="0" t="n">
        <v>252</v>
      </c>
      <c r="B257" s="122" t="n">
        <v>30.60439</v>
      </c>
      <c r="C257" s="122" t="n">
        <v>-83.099009</v>
      </c>
      <c r="D257" s="0" t="n">
        <v>47</v>
      </c>
      <c r="E257" s="0" t="s">
        <v>120</v>
      </c>
      <c r="J257" s="122"/>
      <c r="K257" s="122"/>
    </row>
    <row collapsed="false" customFormat="false" customHeight="false" hidden="false" ht="13.3" outlineLevel="0" r="258">
      <c r="A258" s="0" t="n">
        <v>253</v>
      </c>
      <c r="B258" s="122" t="n">
        <v>30.517461</v>
      </c>
      <c r="C258" s="122" t="n">
        <v>-82.953571</v>
      </c>
      <c r="D258" s="0" t="n">
        <v>47</v>
      </c>
      <c r="E258" s="0" t="s">
        <v>120</v>
      </c>
      <c r="J258" s="122"/>
      <c r="K258" s="122"/>
    </row>
    <row collapsed="false" customFormat="false" customHeight="false" hidden="false" ht="13.3" outlineLevel="0" r="259">
      <c r="A259" s="0" t="n">
        <v>254</v>
      </c>
      <c r="B259" s="122" t="n">
        <v>30.331903</v>
      </c>
      <c r="C259" s="122" t="n">
        <v>-82.755476</v>
      </c>
      <c r="D259" s="0" t="n">
        <v>47</v>
      </c>
      <c r="E259" s="0" t="s">
        <v>120</v>
      </c>
      <c r="J259" s="122"/>
      <c r="K259" s="122"/>
    </row>
    <row collapsed="false" customFormat="false" customHeight="false" hidden="false" ht="13.3" outlineLevel="0" r="260">
      <c r="A260" s="0" t="n">
        <v>255</v>
      </c>
      <c r="B260" s="122" t="n">
        <v>27.482499</v>
      </c>
      <c r="C260" s="122" t="n">
        <v>-81.978137</v>
      </c>
      <c r="D260" s="0" t="n">
        <v>49</v>
      </c>
      <c r="E260" s="0" t="s">
        <v>182</v>
      </c>
      <c r="J260" s="122"/>
      <c r="K260" s="122"/>
    </row>
    <row collapsed="false" customFormat="false" customHeight="false" hidden="false" ht="13.3" outlineLevel="0" r="261">
      <c r="A261" s="0" t="n">
        <v>256</v>
      </c>
      <c r="B261" s="122" t="n">
        <v>27.64131</v>
      </c>
      <c r="C261" s="122" t="n">
        <v>-81.827685</v>
      </c>
      <c r="D261" s="0" t="n">
        <v>49</v>
      </c>
      <c r="E261" s="0" t="s">
        <v>182</v>
      </c>
      <c r="J261" s="122"/>
      <c r="K261" s="122"/>
    </row>
    <row collapsed="false" customFormat="false" customHeight="false" hidden="false" ht="13.3" outlineLevel="0" r="262">
      <c r="A262" s="0" t="n">
        <v>257</v>
      </c>
      <c r="B262" s="122" t="n">
        <v>27.541009</v>
      </c>
      <c r="C262" s="122" t="n">
        <v>-81.814311</v>
      </c>
      <c r="D262" s="0" t="n">
        <v>49</v>
      </c>
      <c r="E262" s="0" t="s">
        <v>182</v>
      </c>
      <c r="J262" s="122"/>
      <c r="K262" s="122"/>
    </row>
    <row collapsed="false" customFormat="false" customHeight="false" hidden="false" ht="13.3" outlineLevel="0" r="263">
      <c r="A263" s="0" t="n">
        <v>258</v>
      </c>
      <c r="B263" s="122" t="n">
        <v>27.493366</v>
      </c>
      <c r="C263" s="122" t="n">
        <v>-81.7884</v>
      </c>
      <c r="D263" s="0" t="n">
        <v>49</v>
      </c>
      <c r="E263" s="0" t="s">
        <v>182</v>
      </c>
      <c r="J263" s="122"/>
      <c r="K263" s="122"/>
    </row>
    <row collapsed="false" customFormat="false" customHeight="false" hidden="false" ht="13.3" outlineLevel="0" r="264">
      <c r="A264" s="0" t="n">
        <v>259</v>
      </c>
      <c r="B264" s="122" t="n">
        <v>26.756148</v>
      </c>
      <c r="C264" s="122" t="n">
        <v>-81.426478</v>
      </c>
      <c r="D264" s="0" t="n">
        <v>51</v>
      </c>
      <c r="E264" s="0" t="s">
        <v>183</v>
      </c>
      <c r="J264" s="122"/>
      <c r="K264" s="122"/>
    </row>
    <row collapsed="false" customFormat="false" customHeight="false" hidden="false" ht="13.3" outlineLevel="0" r="265">
      <c r="A265" s="0" t="n">
        <v>260</v>
      </c>
      <c r="B265" s="122" t="n">
        <v>26.760327</v>
      </c>
      <c r="C265" s="122" t="n">
        <v>-80.937507</v>
      </c>
      <c r="D265" s="0" t="n">
        <v>51</v>
      </c>
      <c r="E265" s="0" t="s">
        <v>183</v>
      </c>
      <c r="J265" s="122"/>
      <c r="K265" s="122"/>
    </row>
    <row collapsed="false" customFormat="false" customHeight="false" hidden="false" ht="13.3" outlineLevel="0" r="266">
      <c r="A266" s="0" t="n">
        <v>261</v>
      </c>
      <c r="B266" s="122" t="n">
        <v>28.495547</v>
      </c>
      <c r="C266" s="122" t="n">
        <v>-82.655174</v>
      </c>
      <c r="D266" s="0" t="n">
        <v>53</v>
      </c>
      <c r="E266" s="0" t="s">
        <v>122</v>
      </c>
      <c r="J266" s="122"/>
      <c r="K266" s="122"/>
    </row>
    <row collapsed="false" customFormat="false" customHeight="false" hidden="false" ht="13.3" outlineLevel="0" r="267">
      <c r="A267" s="0" t="n">
        <v>262</v>
      </c>
      <c r="B267" s="122" t="n">
        <v>28.468812</v>
      </c>
      <c r="C267" s="122" t="n">
        <v>-82.591344</v>
      </c>
      <c r="D267" s="0" t="n">
        <v>53</v>
      </c>
      <c r="E267" s="0" t="s">
        <v>122</v>
      </c>
      <c r="J267" s="122"/>
      <c r="K267" s="122"/>
    </row>
    <row collapsed="false" customFormat="false" customHeight="false" hidden="false" ht="13.3" outlineLevel="0" r="268">
      <c r="A268" s="0" t="n">
        <v>263</v>
      </c>
      <c r="B268" s="122" t="n">
        <v>28.474793</v>
      </c>
      <c r="C268" s="122" t="n">
        <v>-82.546958</v>
      </c>
      <c r="D268" s="0" t="n">
        <v>53</v>
      </c>
      <c r="E268" s="0" t="s">
        <v>122</v>
      </c>
      <c r="J268" s="122"/>
      <c r="K268" s="122"/>
    </row>
    <row collapsed="false" customFormat="false" customHeight="false" hidden="false" ht="13.3" outlineLevel="0" r="269">
      <c r="A269" s="0" t="n">
        <v>264</v>
      </c>
      <c r="B269" s="122" t="n">
        <v>28.63179</v>
      </c>
      <c r="C269" s="122" t="n">
        <v>-82.528961</v>
      </c>
      <c r="D269" s="0" t="n">
        <v>53</v>
      </c>
      <c r="E269" s="0" t="s">
        <v>122</v>
      </c>
      <c r="J269" s="122"/>
      <c r="K269" s="122"/>
    </row>
    <row collapsed="false" customFormat="false" customHeight="false" hidden="false" ht="13.3" outlineLevel="0" r="270">
      <c r="A270" s="0" t="n">
        <v>265</v>
      </c>
      <c r="B270" s="122" t="n">
        <v>28.548205</v>
      </c>
      <c r="C270" s="122" t="n">
        <v>-82.521438</v>
      </c>
      <c r="D270" s="0" t="n">
        <v>53</v>
      </c>
      <c r="E270" s="0" t="s">
        <v>122</v>
      </c>
      <c r="J270" s="122"/>
      <c r="K270" s="122"/>
    </row>
    <row collapsed="false" customFormat="false" customHeight="false" hidden="false" ht="13.3" outlineLevel="0" r="271">
      <c r="A271" s="0" t="n">
        <v>266</v>
      </c>
      <c r="B271" s="122" t="n">
        <v>28.477994</v>
      </c>
      <c r="C271" s="122" t="n">
        <v>-82.503885</v>
      </c>
      <c r="D271" s="0" t="n">
        <v>53</v>
      </c>
      <c r="E271" s="0" t="s">
        <v>122</v>
      </c>
      <c r="J271" s="122"/>
      <c r="K271" s="122"/>
    </row>
    <row collapsed="false" customFormat="false" customHeight="false" hidden="false" ht="13.3" outlineLevel="0" r="272">
      <c r="A272" s="0" t="n">
        <v>267</v>
      </c>
      <c r="B272" s="122" t="n">
        <v>28.479665</v>
      </c>
      <c r="C272" s="122" t="n">
        <v>-82.432838</v>
      </c>
      <c r="D272" s="0" t="n">
        <v>53</v>
      </c>
      <c r="E272" s="0" t="s">
        <v>122</v>
      </c>
      <c r="J272" s="122"/>
      <c r="K272" s="122"/>
    </row>
    <row collapsed="false" customFormat="false" customHeight="false" hidden="false" ht="13.3" outlineLevel="0" r="273">
      <c r="A273" s="0" t="n">
        <v>268</v>
      </c>
      <c r="B273" s="122" t="n">
        <v>28.560743</v>
      </c>
      <c r="C273" s="122" t="n">
        <v>-82.387703</v>
      </c>
      <c r="D273" s="0" t="n">
        <v>53</v>
      </c>
      <c r="E273" s="0" t="s">
        <v>122</v>
      </c>
      <c r="J273" s="122"/>
      <c r="K273" s="122"/>
    </row>
    <row collapsed="false" customFormat="false" customHeight="false" hidden="false" ht="13.3" outlineLevel="0" r="274">
      <c r="A274" s="0" t="n">
        <v>269</v>
      </c>
      <c r="B274" s="122" t="n">
        <v>28.525637</v>
      </c>
      <c r="C274" s="122" t="n">
        <v>-82.289073</v>
      </c>
      <c r="D274" s="0" t="n">
        <v>53</v>
      </c>
      <c r="E274" s="0" t="s">
        <v>122</v>
      </c>
      <c r="J274" s="122"/>
      <c r="K274" s="122"/>
    </row>
    <row collapsed="false" customFormat="false" customHeight="false" hidden="false" ht="13.3" outlineLevel="0" r="275">
      <c r="A275" s="0" t="n">
        <v>270</v>
      </c>
      <c r="B275" s="122" t="n">
        <v>27.592831</v>
      </c>
      <c r="C275" s="122" t="n">
        <v>-81.508391</v>
      </c>
      <c r="D275" s="0" t="n">
        <v>55</v>
      </c>
      <c r="E275" s="0" t="s">
        <v>184</v>
      </c>
      <c r="J275" s="122"/>
      <c r="K275" s="122"/>
    </row>
    <row collapsed="false" customFormat="false" customHeight="false" hidden="false" ht="13.3" outlineLevel="0" r="276">
      <c r="A276" s="0" t="n">
        <v>271</v>
      </c>
      <c r="B276" s="122" t="n">
        <v>27.497545</v>
      </c>
      <c r="C276" s="122" t="n">
        <v>-81.504212</v>
      </c>
      <c r="D276" s="0" t="n">
        <v>55</v>
      </c>
      <c r="E276" s="0" t="s">
        <v>184</v>
      </c>
      <c r="J276" s="122"/>
      <c r="K276" s="122"/>
    </row>
    <row collapsed="false" customFormat="false" customHeight="false" hidden="false" ht="13.3" outlineLevel="0" r="277">
      <c r="A277" s="0" t="n">
        <v>272</v>
      </c>
      <c r="B277" s="122" t="n">
        <v>27.446558</v>
      </c>
      <c r="C277" s="122" t="n">
        <v>-81.486659</v>
      </c>
      <c r="D277" s="0" t="n">
        <v>55</v>
      </c>
      <c r="E277" s="0" t="s">
        <v>184</v>
      </c>
      <c r="J277" s="122"/>
      <c r="K277" s="122"/>
    </row>
    <row collapsed="false" customFormat="false" customHeight="false" hidden="false" ht="13.3" outlineLevel="0" r="278">
      <c r="A278" s="0" t="n">
        <v>273</v>
      </c>
      <c r="B278" s="122" t="n">
        <v>27.509247</v>
      </c>
      <c r="C278" s="122" t="n">
        <v>-81.449046</v>
      </c>
      <c r="D278" s="0" t="n">
        <v>55</v>
      </c>
      <c r="E278" s="0" t="s">
        <v>184</v>
      </c>
      <c r="J278" s="122"/>
      <c r="K278" s="122"/>
    </row>
    <row collapsed="false" customFormat="false" customHeight="false" hidden="false" ht="13.3" outlineLevel="0" r="279">
      <c r="A279" s="0" t="n">
        <v>274</v>
      </c>
      <c r="B279" s="122" t="n">
        <v>27.428169</v>
      </c>
      <c r="C279" s="122" t="n">
        <v>-81.371312</v>
      </c>
      <c r="D279" s="0" t="n">
        <v>55</v>
      </c>
      <c r="E279" s="0" t="s">
        <v>184</v>
      </c>
      <c r="J279" s="122"/>
      <c r="K279" s="122"/>
    </row>
    <row collapsed="false" customFormat="false" customHeight="false" hidden="false" ht="13.3" outlineLevel="0" r="280">
      <c r="A280" s="0" t="n">
        <v>275</v>
      </c>
      <c r="B280" s="122" t="n">
        <v>27.292762</v>
      </c>
      <c r="C280" s="122" t="n">
        <v>-81.362954</v>
      </c>
      <c r="D280" s="0" t="n">
        <v>55</v>
      </c>
      <c r="E280" s="0" t="s">
        <v>184</v>
      </c>
      <c r="J280" s="122"/>
      <c r="K280" s="122"/>
    </row>
    <row collapsed="false" customFormat="false" customHeight="false" hidden="false" ht="13.3" outlineLevel="0" r="281">
      <c r="A281" s="0" t="n">
        <v>276</v>
      </c>
      <c r="B281" s="122" t="n">
        <v>27.128936</v>
      </c>
      <c r="C281" s="122" t="n">
        <v>-81.332863</v>
      </c>
      <c r="D281" s="0" t="n">
        <v>55</v>
      </c>
      <c r="E281" s="0" t="s">
        <v>184</v>
      </c>
      <c r="J281" s="122"/>
      <c r="K281" s="122"/>
    </row>
    <row collapsed="false" customFormat="false" customHeight="false" hidden="false" ht="13.3" outlineLevel="0" r="282">
      <c r="A282" s="0" t="n">
        <v>277</v>
      </c>
      <c r="B282" s="122" t="n">
        <v>27.388049</v>
      </c>
      <c r="C282" s="122" t="n">
        <v>-81.232562</v>
      </c>
      <c r="D282" s="0" t="n">
        <v>55</v>
      </c>
      <c r="E282" s="0" t="s">
        <v>184</v>
      </c>
      <c r="J282" s="122"/>
      <c r="K282" s="122"/>
    </row>
    <row collapsed="false" customFormat="false" customHeight="false" hidden="false" ht="13.3" outlineLevel="0" r="283">
      <c r="A283" s="0" t="n">
        <v>278</v>
      </c>
      <c r="B283" s="122" t="n">
        <v>28.056727</v>
      </c>
      <c r="C283" s="122" t="n">
        <v>-82.618397</v>
      </c>
      <c r="D283" s="0" t="n">
        <v>57</v>
      </c>
      <c r="E283" s="0" t="s">
        <v>124</v>
      </c>
      <c r="J283" s="122"/>
      <c r="K283" s="122"/>
    </row>
    <row collapsed="false" customFormat="false" customHeight="false" hidden="false" ht="13.3" outlineLevel="0" r="284">
      <c r="A284" s="0" t="n">
        <v>279</v>
      </c>
      <c r="B284" s="122" t="n">
        <v>28.034159</v>
      </c>
      <c r="C284" s="122" t="n">
        <v>-82.60168</v>
      </c>
      <c r="D284" s="0" t="n">
        <v>57</v>
      </c>
      <c r="E284" s="0" t="s">
        <v>124</v>
      </c>
      <c r="J284" s="122"/>
      <c r="K284" s="122"/>
    </row>
    <row collapsed="false" customFormat="false" customHeight="false" hidden="false" ht="13.3" outlineLevel="0" r="285">
      <c r="A285" s="0" t="n">
        <v>280</v>
      </c>
      <c r="B285" s="122" t="n">
        <v>28.006576</v>
      </c>
      <c r="C285" s="122" t="n">
        <v>-82.578276</v>
      </c>
      <c r="D285" s="0" t="n">
        <v>57</v>
      </c>
      <c r="E285" s="0" t="s">
        <v>124</v>
      </c>
      <c r="J285" s="122"/>
      <c r="K285" s="122"/>
    </row>
    <row collapsed="false" customFormat="false" customHeight="false" hidden="false" ht="13.3" outlineLevel="0" r="286">
      <c r="A286" s="0" t="n">
        <v>281</v>
      </c>
      <c r="B286" s="122" t="n">
        <v>28.165387</v>
      </c>
      <c r="C286" s="122" t="n">
        <v>-82.56741</v>
      </c>
      <c r="D286" s="0" t="n">
        <v>57</v>
      </c>
      <c r="E286" s="0" t="s">
        <v>124</v>
      </c>
      <c r="J286" s="122"/>
      <c r="K286" s="122"/>
    </row>
    <row collapsed="false" customFormat="false" customHeight="false" hidden="false" ht="13.3" outlineLevel="0" r="287">
      <c r="A287" s="0" t="n">
        <v>282</v>
      </c>
      <c r="B287" s="122" t="n">
        <v>28.06007</v>
      </c>
      <c r="C287" s="122" t="n">
        <v>-82.556544</v>
      </c>
      <c r="D287" s="0" t="n">
        <v>57</v>
      </c>
      <c r="E287" s="0" t="s">
        <v>124</v>
      </c>
      <c r="J287" s="122"/>
      <c r="K287" s="122"/>
    </row>
    <row collapsed="false" customFormat="false" customHeight="false" hidden="false" ht="13.3" outlineLevel="0" r="288">
      <c r="A288" s="0" t="n">
        <v>283</v>
      </c>
      <c r="B288" s="122" t="n">
        <v>28.003345</v>
      </c>
      <c r="C288" s="122" t="n">
        <v>-82.551727</v>
      </c>
      <c r="D288" s="0" t="n">
        <v>57</v>
      </c>
      <c r="E288" s="0" t="s">
        <v>124</v>
      </c>
      <c r="J288" s="122"/>
      <c r="K288" s="122"/>
    </row>
    <row collapsed="false" customFormat="false" customHeight="false" hidden="false" ht="13.3" outlineLevel="0" r="289">
      <c r="A289" s="0" t="n">
        <v>284</v>
      </c>
      <c r="B289" s="122" t="n">
        <v>28.080966</v>
      </c>
      <c r="C289" s="122" t="n">
        <v>-82.529797</v>
      </c>
      <c r="D289" s="0" t="n">
        <v>57</v>
      </c>
      <c r="E289" s="0" t="s">
        <v>124</v>
      </c>
      <c r="J289" s="122"/>
      <c r="K289" s="122"/>
    </row>
    <row collapsed="false" customFormat="false" customHeight="false" hidden="false" ht="13.3" outlineLevel="0" r="290">
      <c r="A290" s="0" t="n">
        <v>285</v>
      </c>
      <c r="B290" s="122" t="n">
        <v>27.868384</v>
      </c>
      <c r="C290" s="122" t="n">
        <v>-82.526917</v>
      </c>
      <c r="D290" s="0" t="n">
        <v>57</v>
      </c>
      <c r="E290" s="0" t="s">
        <v>124</v>
      </c>
      <c r="J290" s="122"/>
      <c r="K290" s="122"/>
    </row>
    <row collapsed="false" customFormat="false" customHeight="false" hidden="false" ht="13.3" outlineLevel="0" r="291">
      <c r="A291" s="0" t="n">
        <v>286</v>
      </c>
      <c r="B291" s="122" t="n">
        <v>27.864482</v>
      </c>
      <c r="C291" s="122" t="n">
        <v>-82.51308</v>
      </c>
      <c r="D291" s="0" t="n">
        <v>57</v>
      </c>
      <c r="E291" s="0" t="s">
        <v>124</v>
      </c>
      <c r="J291" s="122"/>
      <c r="K291" s="122"/>
    </row>
    <row collapsed="false" customFormat="false" customHeight="false" hidden="false" ht="13.3" outlineLevel="0" r="292">
      <c r="A292" s="0" t="n">
        <v>287</v>
      </c>
      <c r="B292" s="122" t="n">
        <v>27.940544</v>
      </c>
      <c r="C292" s="122" t="n">
        <v>-82.511408</v>
      </c>
      <c r="D292" s="0" t="n">
        <v>57</v>
      </c>
      <c r="E292" s="0" t="s">
        <v>124</v>
      </c>
      <c r="J292" s="122"/>
      <c r="K292" s="122"/>
    </row>
    <row collapsed="false" customFormat="false" customHeight="false" hidden="false" ht="13.3" outlineLevel="0" r="293">
      <c r="A293" s="0" t="n">
        <v>288</v>
      </c>
      <c r="B293" s="122" t="n">
        <v>28.140311</v>
      </c>
      <c r="C293" s="122" t="n">
        <v>-82.505557</v>
      </c>
      <c r="D293" s="0" t="n">
        <v>57</v>
      </c>
      <c r="E293" s="0" t="s">
        <v>124</v>
      </c>
      <c r="J293" s="122"/>
      <c r="K293" s="122"/>
    </row>
    <row collapsed="false" customFormat="false" customHeight="false" hidden="false" ht="13.3" outlineLevel="0" r="294">
      <c r="A294" s="0" t="n">
        <v>289</v>
      </c>
      <c r="B294" s="122" t="n">
        <v>27.91906</v>
      </c>
      <c r="C294" s="122" t="n">
        <v>-82.503187</v>
      </c>
      <c r="D294" s="0" t="n">
        <v>57</v>
      </c>
      <c r="E294" s="0" t="s">
        <v>124</v>
      </c>
      <c r="J294" s="122"/>
      <c r="K294" s="122"/>
    </row>
    <row collapsed="false" customFormat="false" customHeight="false" hidden="false" ht="13.3" outlineLevel="0" r="295">
      <c r="A295" s="0" t="n">
        <v>290</v>
      </c>
      <c r="B295" s="122" t="n">
        <v>27.888721</v>
      </c>
      <c r="C295" s="122" t="n">
        <v>-82.501378</v>
      </c>
      <c r="D295" s="0" t="n">
        <v>57</v>
      </c>
      <c r="E295" s="0" t="s">
        <v>124</v>
      </c>
      <c r="J295" s="122"/>
      <c r="K295" s="122"/>
    </row>
    <row collapsed="false" customFormat="false" customHeight="false" hidden="false" ht="13.3" outlineLevel="0" r="296">
      <c r="A296" s="0" t="n">
        <v>291</v>
      </c>
      <c r="B296" s="122" t="n">
        <v>28.009083</v>
      </c>
      <c r="C296" s="122" t="n">
        <v>-82.499706</v>
      </c>
      <c r="D296" s="0" t="n">
        <v>57</v>
      </c>
      <c r="E296" s="0" t="s">
        <v>124</v>
      </c>
      <c r="J296" s="122"/>
      <c r="K296" s="122"/>
    </row>
    <row collapsed="false" customFormat="false" customHeight="false" hidden="false" ht="13.3" outlineLevel="0" r="297">
      <c r="A297" s="0" t="n">
        <v>292</v>
      </c>
      <c r="B297" s="122" t="n">
        <v>27.963948</v>
      </c>
      <c r="C297" s="122" t="n">
        <v>-82.49887</v>
      </c>
      <c r="D297" s="0" t="n">
        <v>57</v>
      </c>
      <c r="E297" s="0" t="s">
        <v>124</v>
      </c>
      <c r="J297" s="122"/>
      <c r="K297" s="122"/>
    </row>
    <row collapsed="false" customFormat="false" customHeight="false" hidden="false" ht="13.3" outlineLevel="0" r="298">
      <c r="A298" s="0" t="n">
        <v>293</v>
      </c>
      <c r="B298" s="122" t="n">
        <v>28.075115</v>
      </c>
      <c r="C298" s="122" t="n">
        <v>-82.496363</v>
      </c>
      <c r="D298" s="0" t="n">
        <v>57</v>
      </c>
      <c r="E298" s="0" t="s">
        <v>124</v>
      </c>
      <c r="J298" s="122"/>
      <c r="K298" s="122"/>
    </row>
    <row collapsed="false" customFormat="false" customHeight="false" hidden="false" ht="13.3" outlineLevel="0" r="299">
      <c r="A299" s="0" t="n">
        <v>294</v>
      </c>
      <c r="B299" s="122" t="n">
        <v>28.144491</v>
      </c>
      <c r="C299" s="122" t="n">
        <v>-82.477974</v>
      </c>
      <c r="D299" s="0" t="n">
        <v>57</v>
      </c>
      <c r="E299" s="0" t="s">
        <v>124</v>
      </c>
      <c r="J299" s="122"/>
      <c r="K299" s="122"/>
    </row>
    <row collapsed="false" customFormat="false" customHeight="false" hidden="false" ht="13.3" outlineLevel="0" r="300">
      <c r="A300" s="0" t="n">
        <v>295</v>
      </c>
      <c r="B300" s="122" t="n">
        <v>27.9372</v>
      </c>
      <c r="C300" s="122" t="n">
        <v>-82.470452</v>
      </c>
      <c r="D300" s="0" t="n">
        <v>57</v>
      </c>
      <c r="E300" s="0" t="s">
        <v>124</v>
      </c>
      <c r="J300" s="122"/>
      <c r="K300" s="122"/>
    </row>
    <row collapsed="false" customFormat="false" customHeight="false" hidden="false" ht="13.3" outlineLevel="0" r="301">
      <c r="A301" s="0" t="n">
        <v>296</v>
      </c>
      <c r="B301" s="122" t="n">
        <v>27.983791</v>
      </c>
      <c r="C301" s="122" t="n">
        <v>-82.466532</v>
      </c>
      <c r="D301" s="0" t="n">
        <v>57</v>
      </c>
      <c r="E301" s="0" t="s">
        <v>124</v>
      </c>
      <c r="J301" s="122"/>
      <c r="K301" s="122"/>
    </row>
    <row collapsed="false" customFormat="false" customHeight="false" hidden="false" ht="13.3" outlineLevel="0" r="302">
      <c r="A302" s="0" t="n">
        <v>297</v>
      </c>
      <c r="B302" s="122" t="n">
        <v>27.952067</v>
      </c>
      <c r="C302" s="122" t="n">
        <v>-82.46018</v>
      </c>
      <c r="D302" s="0" t="n">
        <v>57</v>
      </c>
      <c r="E302" s="0" t="s">
        <v>124</v>
      </c>
      <c r="J302" s="122"/>
      <c r="K302" s="122"/>
    </row>
    <row collapsed="false" customFormat="false" customHeight="false" hidden="false" ht="13.3" outlineLevel="0" r="303">
      <c r="A303" s="0" t="n">
        <v>298</v>
      </c>
      <c r="B303" s="122" t="n">
        <v>28.017442</v>
      </c>
      <c r="C303" s="122" t="n">
        <v>-82.456242</v>
      </c>
      <c r="D303" s="0" t="n">
        <v>57</v>
      </c>
      <c r="E303" s="0" t="s">
        <v>124</v>
      </c>
      <c r="J303" s="122"/>
      <c r="K303" s="122"/>
    </row>
    <row collapsed="false" customFormat="false" customHeight="false" hidden="false" ht="13.3" outlineLevel="0" r="304">
      <c r="A304" s="0" t="n">
        <v>299</v>
      </c>
      <c r="B304" s="122" t="n">
        <v>28.059234</v>
      </c>
      <c r="C304" s="122" t="n">
        <v>-82.443704</v>
      </c>
      <c r="D304" s="0" t="n">
        <v>57</v>
      </c>
      <c r="E304" s="0" t="s">
        <v>124</v>
      </c>
      <c r="J304" s="122"/>
      <c r="K304" s="122"/>
    </row>
    <row collapsed="false" customFormat="false" customHeight="false" hidden="false" ht="13.3" outlineLevel="0" r="305">
      <c r="A305" s="0" t="n">
        <v>300</v>
      </c>
      <c r="B305" s="122" t="n">
        <v>28.077623</v>
      </c>
      <c r="C305" s="122" t="n">
        <v>-82.441197</v>
      </c>
      <c r="D305" s="0" t="n">
        <v>57</v>
      </c>
      <c r="E305" s="0" t="s">
        <v>124</v>
      </c>
      <c r="J305" s="122"/>
      <c r="K305" s="122"/>
    </row>
    <row collapsed="false" customFormat="false" customHeight="false" hidden="false" ht="13.3" outlineLevel="0" r="306">
      <c r="A306" s="0" t="n">
        <v>301</v>
      </c>
      <c r="B306" s="122" t="n">
        <v>27.715701</v>
      </c>
      <c r="C306" s="122" t="n">
        <v>-82.439525</v>
      </c>
      <c r="D306" s="0" t="n">
        <v>57</v>
      </c>
      <c r="E306" s="0" t="s">
        <v>124</v>
      </c>
      <c r="J306" s="122"/>
      <c r="K306" s="122"/>
    </row>
    <row collapsed="false" customFormat="false" customHeight="false" hidden="false" ht="13.3" outlineLevel="0" r="307">
      <c r="A307" s="0" t="n">
        <v>302</v>
      </c>
      <c r="B307" s="122" t="n">
        <v>28.12861</v>
      </c>
      <c r="C307" s="122" t="n">
        <v>-82.439525</v>
      </c>
      <c r="D307" s="0" t="n">
        <v>57</v>
      </c>
      <c r="E307" s="0" t="s">
        <v>124</v>
      </c>
      <c r="J307" s="122"/>
      <c r="K307" s="122"/>
    </row>
    <row collapsed="false" customFormat="false" customHeight="false" hidden="false" ht="13.3" outlineLevel="0" r="308">
      <c r="A308" s="0" t="n">
        <v>303</v>
      </c>
      <c r="B308" s="122" t="n">
        <v>27.969799</v>
      </c>
      <c r="C308" s="122" t="n">
        <v>-82.437854</v>
      </c>
      <c r="D308" s="0" t="n">
        <v>57</v>
      </c>
      <c r="E308" s="0" t="s">
        <v>124</v>
      </c>
      <c r="J308" s="122"/>
      <c r="K308" s="122"/>
    </row>
    <row collapsed="false" customFormat="false" customHeight="false" hidden="false" ht="13.3" outlineLevel="0" r="309">
      <c r="A309" s="0" t="n">
        <v>304</v>
      </c>
      <c r="B309" s="122" t="n">
        <v>28.147834</v>
      </c>
      <c r="C309" s="122" t="n">
        <v>-82.426152</v>
      </c>
      <c r="D309" s="0" t="n">
        <v>57</v>
      </c>
      <c r="E309" s="0" t="s">
        <v>124</v>
      </c>
      <c r="J309" s="122"/>
      <c r="K309" s="122"/>
    </row>
    <row collapsed="false" customFormat="false" customHeight="false" hidden="false" ht="13.3" outlineLevel="0" r="310">
      <c r="A310" s="0" t="n">
        <v>305</v>
      </c>
      <c r="B310" s="122" t="n">
        <v>27.989023</v>
      </c>
      <c r="C310" s="122" t="n">
        <v>-82.416957</v>
      </c>
      <c r="D310" s="0" t="n">
        <v>57</v>
      </c>
      <c r="E310" s="0" t="s">
        <v>124</v>
      </c>
      <c r="J310" s="122"/>
      <c r="K310" s="122"/>
    </row>
    <row collapsed="false" customFormat="false" customHeight="false" hidden="false" ht="13.3" outlineLevel="0" r="311">
      <c r="A311" s="0" t="n">
        <v>306</v>
      </c>
      <c r="B311" s="122" t="n">
        <v>28.054557</v>
      </c>
      <c r="C311" s="122" t="n">
        <v>-82.411482</v>
      </c>
      <c r="D311" s="0" t="n">
        <v>57</v>
      </c>
      <c r="E311" s="0" t="s">
        <v>124</v>
      </c>
      <c r="J311" s="122"/>
      <c r="K311" s="122"/>
    </row>
    <row collapsed="false" customFormat="false" customHeight="false" hidden="false" ht="13.3" outlineLevel="0" r="312">
      <c r="A312" s="0" t="n">
        <v>307</v>
      </c>
      <c r="B312" s="122" t="n">
        <v>27.768359</v>
      </c>
      <c r="C312" s="122" t="n">
        <v>-82.406091</v>
      </c>
      <c r="D312" s="0" t="n">
        <v>57</v>
      </c>
      <c r="E312" s="0" t="s">
        <v>124</v>
      </c>
      <c r="J312" s="122"/>
      <c r="K312" s="122"/>
    </row>
    <row collapsed="false" customFormat="false" customHeight="false" hidden="false" ht="13.3" outlineLevel="0" r="313">
      <c r="A313" s="0" t="n">
        <v>308</v>
      </c>
      <c r="B313" s="122" t="n">
        <v>28.039174</v>
      </c>
      <c r="C313" s="122" t="n">
        <v>-82.396897</v>
      </c>
      <c r="D313" s="0" t="n">
        <v>57</v>
      </c>
      <c r="E313" s="0" t="s">
        <v>124</v>
      </c>
      <c r="J313" s="122"/>
      <c r="K313" s="122"/>
    </row>
    <row collapsed="false" customFormat="false" customHeight="false" hidden="false" ht="13.3" outlineLevel="0" r="314">
      <c r="A314" s="0" t="n">
        <v>309</v>
      </c>
      <c r="B314" s="122" t="n">
        <v>27.944723</v>
      </c>
      <c r="C314" s="122" t="n">
        <v>-82.373493</v>
      </c>
      <c r="D314" s="0" t="n">
        <v>57</v>
      </c>
      <c r="E314" s="0" t="s">
        <v>124</v>
      </c>
      <c r="J314" s="122"/>
      <c r="K314" s="122"/>
    </row>
    <row collapsed="false" customFormat="false" customHeight="false" hidden="false" ht="13.3" outlineLevel="0" r="315">
      <c r="A315" s="0" t="n">
        <v>310</v>
      </c>
      <c r="B315" s="122" t="n">
        <v>27.850272</v>
      </c>
      <c r="C315" s="122" t="n">
        <v>-82.362627</v>
      </c>
      <c r="D315" s="0" t="n">
        <v>57</v>
      </c>
      <c r="E315" s="0" t="s">
        <v>124</v>
      </c>
      <c r="J315" s="122"/>
      <c r="K315" s="122"/>
    </row>
    <row collapsed="false" customFormat="false" customHeight="false" hidden="false" ht="13.3" outlineLevel="0" r="316">
      <c r="A316" s="0" t="n">
        <v>311</v>
      </c>
      <c r="B316" s="122" t="n">
        <v>27.717373</v>
      </c>
      <c r="C316" s="122" t="n">
        <v>-82.358448</v>
      </c>
      <c r="D316" s="0" t="n">
        <v>57</v>
      </c>
      <c r="E316" s="0" t="s">
        <v>124</v>
      </c>
      <c r="J316" s="122"/>
      <c r="K316" s="122"/>
    </row>
    <row collapsed="false" customFormat="false" customHeight="false" hidden="false" ht="13.3" outlineLevel="0" r="317">
      <c r="A317" s="0" t="n">
        <v>312</v>
      </c>
      <c r="B317" s="122" t="n">
        <v>28.038338</v>
      </c>
      <c r="C317" s="122" t="n">
        <v>-82.358448</v>
      </c>
      <c r="D317" s="0" t="n">
        <v>57</v>
      </c>
      <c r="E317" s="0" t="s">
        <v>124</v>
      </c>
      <c r="J317" s="122"/>
      <c r="K317" s="122"/>
    </row>
    <row collapsed="false" customFormat="false" customHeight="false" hidden="false" ht="13.3" outlineLevel="0" r="318">
      <c r="A318" s="0" t="n">
        <v>313</v>
      </c>
      <c r="B318" s="122" t="n">
        <v>28.146162</v>
      </c>
      <c r="C318" s="122" t="n">
        <v>-82.347582</v>
      </c>
      <c r="D318" s="0" t="n">
        <v>57</v>
      </c>
      <c r="E318" s="0" t="s">
        <v>124</v>
      </c>
      <c r="J318" s="122"/>
      <c r="K318" s="122"/>
    </row>
    <row collapsed="false" customFormat="false" customHeight="false" hidden="false" ht="13.3" outlineLevel="0" r="319">
      <c r="A319" s="0" t="n">
        <v>314</v>
      </c>
      <c r="B319" s="122" t="n">
        <v>27.877019</v>
      </c>
      <c r="C319" s="122" t="n">
        <v>-82.335044</v>
      </c>
      <c r="D319" s="0" t="n">
        <v>57</v>
      </c>
      <c r="E319" s="0" t="s">
        <v>124</v>
      </c>
      <c r="J319" s="122"/>
      <c r="K319" s="122"/>
    </row>
    <row collapsed="false" customFormat="false" customHeight="false" hidden="false" ht="13.3" outlineLevel="0" r="320">
      <c r="A320" s="0" t="n">
        <v>315</v>
      </c>
      <c r="B320" s="122" t="n">
        <v>27.801793</v>
      </c>
      <c r="C320" s="122" t="n">
        <v>-82.31582</v>
      </c>
      <c r="D320" s="0" t="n">
        <v>57</v>
      </c>
      <c r="E320" s="0" t="s">
        <v>124</v>
      </c>
      <c r="J320" s="122"/>
      <c r="K320" s="122"/>
    </row>
    <row collapsed="false" customFormat="false" customHeight="false" hidden="false" ht="13.3" outlineLevel="0" r="321">
      <c r="A321" s="0" t="n">
        <v>316</v>
      </c>
      <c r="B321" s="122" t="n">
        <v>27.715701</v>
      </c>
      <c r="C321" s="122" t="n">
        <v>-82.308297</v>
      </c>
      <c r="D321" s="0" t="n">
        <v>57</v>
      </c>
      <c r="E321" s="0" t="s">
        <v>124</v>
      </c>
      <c r="J321" s="122"/>
      <c r="K321" s="122"/>
    </row>
    <row collapsed="false" customFormat="false" customHeight="false" hidden="false" ht="13.3" outlineLevel="0" r="322">
      <c r="A322" s="0" t="n">
        <v>317</v>
      </c>
      <c r="B322" s="122" t="n">
        <v>27.95141</v>
      </c>
      <c r="C322" s="122" t="n">
        <v>-82.300775</v>
      </c>
      <c r="D322" s="0" t="n">
        <v>57</v>
      </c>
      <c r="E322" s="0" t="s">
        <v>124</v>
      </c>
      <c r="J322" s="122"/>
      <c r="K322" s="122"/>
    </row>
    <row collapsed="false" customFormat="false" customHeight="false" hidden="false" ht="13.3" outlineLevel="0" r="323">
      <c r="A323" s="0" t="n">
        <v>318</v>
      </c>
      <c r="B323" s="122" t="n">
        <v>27.861138</v>
      </c>
      <c r="C323" s="122" t="n">
        <v>-82.299939</v>
      </c>
      <c r="D323" s="0" t="n">
        <v>57</v>
      </c>
      <c r="E323" s="0" t="s">
        <v>124</v>
      </c>
      <c r="J323" s="122"/>
      <c r="K323" s="122"/>
    </row>
    <row collapsed="false" customFormat="false" customHeight="false" hidden="false" ht="13.3" outlineLevel="0" r="324">
      <c r="A324" s="0" t="n">
        <v>319</v>
      </c>
      <c r="B324" s="122" t="n">
        <v>28.059234</v>
      </c>
      <c r="C324" s="122" t="n">
        <v>-82.298267</v>
      </c>
      <c r="D324" s="0" t="n">
        <v>57</v>
      </c>
      <c r="E324" s="0" t="s">
        <v>124</v>
      </c>
      <c r="J324" s="122"/>
      <c r="K324" s="122"/>
    </row>
    <row collapsed="false" customFormat="false" customHeight="false" hidden="false" ht="13.3" outlineLevel="0" r="325">
      <c r="A325" s="0" t="n">
        <v>320</v>
      </c>
      <c r="B325" s="122" t="n">
        <v>27.991531</v>
      </c>
      <c r="C325" s="122" t="n">
        <v>-82.295759</v>
      </c>
      <c r="D325" s="0" t="n">
        <v>57</v>
      </c>
      <c r="E325" s="0" t="s">
        <v>124</v>
      </c>
      <c r="J325" s="122"/>
      <c r="K325" s="122"/>
    </row>
    <row collapsed="false" customFormat="false" customHeight="false" hidden="false" ht="13.3" outlineLevel="0" r="326">
      <c r="A326" s="0" t="n">
        <v>321</v>
      </c>
      <c r="B326" s="122" t="n">
        <v>27.907946</v>
      </c>
      <c r="C326" s="122" t="n">
        <v>-82.289909</v>
      </c>
      <c r="D326" s="0" t="n">
        <v>57</v>
      </c>
      <c r="E326" s="0" t="s">
        <v>124</v>
      </c>
      <c r="J326" s="122"/>
      <c r="K326" s="122"/>
    </row>
    <row collapsed="false" customFormat="false" customHeight="false" hidden="false" ht="13.3" outlineLevel="0" r="327">
      <c r="A327" s="0" t="n">
        <v>322</v>
      </c>
      <c r="B327" s="122" t="n">
        <v>27.94138</v>
      </c>
      <c r="C327" s="122" t="n">
        <v>-82.248116</v>
      </c>
      <c r="D327" s="0" t="n">
        <v>57</v>
      </c>
      <c r="E327" s="0" t="s">
        <v>124</v>
      </c>
      <c r="J327" s="122"/>
      <c r="K327" s="122"/>
    </row>
    <row collapsed="false" customFormat="false" customHeight="false" hidden="false" ht="13.3" outlineLevel="0" r="328">
      <c r="A328" s="0" t="n">
        <v>323</v>
      </c>
      <c r="B328" s="122" t="n">
        <v>27.882035</v>
      </c>
      <c r="C328" s="122" t="n">
        <v>-82.242265</v>
      </c>
      <c r="D328" s="0" t="n">
        <v>57</v>
      </c>
      <c r="E328" s="0" t="s">
        <v>124</v>
      </c>
      <c r="J328" s="122"/>
      <c r="K328" s="122"/>
    </row>
    <row collapsed="false" customFormat="false" customHeight="false" hidden="false" ht="13.3" outlineLevel="0" r="329">
      <c r="A329" s="0" t="n">
        <v>324</v>
      </c>
      <c r="B329" s="122" t="n">
        <v>27.994038</v>
      </c>
      <c r="C329" s="122" t="n">
        <v>-82.218026</v>
      </c>
      <c r="D329" s="0" t="n">
        <v>57</v>
      </c>
      <c r="E329" s="0" t="s">
        <v>124</v>
      </c>
      <c r="J329" s="122"/>
      <c r="K329" s="122"/>
    </row>
    <row collapsed="false" customFormat="false" customHeight="false" hidden="false" ht="13.3" outlineLevel="0" r="330">
      <c r="A330" s="0" t="n">
        <v>325</v>
      </c>
      <c r="B330" s="122" t="n">
        <v>27.861138</v>
      </c>
      <c r="C330" s="122" t="n">
        <v>-82.19295</v>
      </c>
      <c r="D330" s="0" t="n">
        <v>57</v>
      </c>
      <c r="E330" s="0" t="s">
        <v>124</v>
      </c>
      <c r="J330" s="122"/>
      <c r="K330" s="122"/>
    </row>
    <row collapsed="false" customFormat="false" customHeight="false" hidden="false" ht="13.3" outlineLevel="0" r="331">
      <c r="A331" s="0" t="n">
        <v>326</v>
      </c>
      <c r="B331" s="122" t="n">
        <v>27.987351</v>
      </c>
      <c r="C331" s="122" t="n">
        <v>-82.140292</v>
      </c>
      <c r="D331" s="0" t="n">
        <v>57</v>
      </c>
      <c r="E331" s="0" t="s">
        <v>124</v>
      </c>
      <c r="J331" s="122"/>
      <c r="K331" s="122"/>
    </row>
    <row collapsed="false" customFormat="false" customHeight="false" hidden="false" ht="13.3" outlineLevel="0" r="332">
      <c r="A332" s="0" t="n">
        <v>327</v>
      </c>
      <c r="B332" s="122" t="n">
        <v>27.964783</v>
      </c>
      <c r="C332" s="122" t="n">
        <v>-82.131098</v>
      </c>
      <c r="D332" s="0" t="n">
        <v>57</v>
      </c>
      <c r="E332" s="0" t="s">
        <v>124</v>
      </c>
      <c r="J332" s="122"/>
      <c r="K332" s="122"/>
    </row>
    <row collapsed="false" customFormat="false" customHeight="false" hidden="false" ht="13.3" outlineLevel="0" r="333">
      <c r="A333" s="0" t="n">
        <v>328</v>
      </c>
      <c r="B333" s="122" t="n">
        <v>28.017442</v>
      </c>
      <c r="C333" s="122" t="n">
        <v>-82.131098</v>
      </c>
      <c r="D333" s="0" t="n">
        <v>57</v>
      </c>
      <c r="E333" s="0" t="s">
        <v>124</v>
      </c>
      <c r="J333" s="122"/>
      <c r="K333" s="122"/>
    </row>
    <row collapsed="false" customFormat="false" customHeight="false" hidden="false" ht="13.3" outlineLevel="0" r="334">
      <c r="A334" s="0" t="n">
        <v>329</v>
      </c>
      <c r="B334" s="122" t="n">
        <v>28.051712</v>
      </c>
      <c r="C334" s="122" t="n">
        <v>-82.12859</v>
      </c>
      <c r="D334" s="0" t="n">
        <v>57</v>
      </c>
      <c r="E334" s="0" t="s">
        <v>124</v>
      </c>
      <c r="J334" s="122"/>
      <c r="K334" s="122"/>
    </row>
    <row collapsed="false" customFormat="false" customHeight="false" hidden="false" ht="13.3" outlineLevel="0" r="335">
      <c r="A335" s="0" t="n">
        <v>330</v>
      </c>
      <c r="B335" s="122" t="n">
        <v>30.728931</v>
      </c>
      <c r="C335" s="122" t="n">
        <v>-85.940054</v>
      </c>
      <c r="D335" s="0" t="n">
        <v>59</v>
      </c>
      <c r="E335" s="0" t="s">
        <v>126</v>
      </c>
      <c r="J335" s="122"/>
      <c r="K335" s="122"/>
    </row>
    <row collapsed="false" customFormat="false" customHeight="false" hidden="false" ht="13.3" outlineLevel="0" r="336">
      <c r="A336" s="0" t="n">
        <v>331</v>
      </c>
      <c r="B336" s="122" t="n">
        <v>30.798306</v>
      </c>
      <c r="C336" s="122" t="n">
        <v>-85.678434</v>
      </c>
      <c r="D336" s="0" t="n">
        <v>59</v>
      </c>
      <c r="E336" s="0" t="s">
        <v>126</v>
      </c>
      <c r="J336" s="122"/>
      <c r="K336" s="122"/>
    </row>
    <row collapsed="false" customFormat="false" customHeight="false" hidden="false" ht="13.3" outlineLevel="0" r="337">
      <c r="A337" s="0" t="n">
        <v>332</v>
      </c>
      <c r="B337" s="122" t="n">
        <v>27.770867</v>
      </c>
      <c r="C337" s="122" t="n">
        <v>-80.598989</v>
      </c>
      <c r="D337" s="0" t="n">
        <v>61</v>
      </c>
      <c r="E337" s="0" t="s">
        <v>128</v>
      </c>
      <c r="J337" s="122"/>
      <c r="K337" s="122"/>
    </row>
    <row collapsed="false" customFormat="false" customHeight="false" hidden="false" ht="13.3" outlineLevel="0" r="338">
      <c r="A338" s="0" t="n">
        <v>333</v>
      </c>
      <c r="B338" s="122" t="n">
        <v>27.627937</v>
      </c>
      <c r="C338" s="122" t="n">
        <v>-80.510389</v>
      </c>
      <c r="D338" s="0" t="n">
        <v>61</v>
      </c>
      <c r="E338" s="0" t="s">
        <v>128</v>
      </c>
      <c r="J338" s="122"/>
      <c r="K338" s="122"/>
    </row>
    <row collapsed="false" customFormat="false" customHeight="false" hidden="false" ht="13.3" outlineLevel="0" r="339">
      <c r="A339" s="0" t="n">
        <v>334</v>
      </c>
      <c r="B339" s="122" t="n">
        <v>27.782569</v>
      </c>
      <c r="C339" s="122" t="n">
        <v>-80.482806</v>
      </c>
      <c r="D339" s="0" t="n">
        <v>61</v>
      </c>
      <c r="E339" s="0" t="s">
        <v>128</v>
      </c>
      <c r="J339" s="122"/>
      <c r="K339" s="122"/>
    </row>
    <row collapsed="false" customFormat="false" customHeight="false" hidden="false" ht="13.3" outlineLevel="0" r="340">
      <c r="A340" s="0" t="n">
        <v>335</v>
      </c>
      <c r="B340" s="122" t="n">
        <v>27.594735</v>
      </c>
      <c r="C340" s="122" t="n">
        <v>-80.441085</v>
      </c>
      <c r="D340" s="0" t="n">
        <v>61</v>
      </c>
      <c r="E340" s="0" t="s">
        <v>128</v>
      </c>
      <c r="J340" s="122"/>
      <c r="K340" s="122"/>
    </row>
    <row collapsed="false" customFormat="false" customHeight="false" hidden="false" ht="13.3" outlineLevel="0" r="341">
      <c r="A341" s="0" t="n">
        <v>336</v>
      </c>
      <c r="B341" s="122" t="n">
        <v>27.678088</v>
      </c>
      <c r="C341" s="122" t="n">
        <v>-80.420118</v>
      </c>
      <c r="D341" s="0" t="n">
        <v>61</v>
      </c>
      <c r="E341" s="0" t="s">
        <v>128</v>
      </c>
      <c r="J341" s="122"/>
      <c r="K341" s="122"/>
    </row>
    <row collapsed="false" customFormat="false" customHeight="false" hidden="false" ht="13.3" outlineLevel="0" r="342">
      <c r="A342" s="0" t="n">
        <v>337</v>
      </c>
      <c r="B342" s="122" t="n">
        <v>27.633788</v>
      </c>
      <c r="C342" s="122" t="n">
        <v>-80.409252</v>
      </c>
      <c r="D342" s="0" t="n">
        <v>61</v>
      </c>
      <c r="E342" s="0" t="s">
        <v>128</v>
      </c>
      <c r="J342" s="122"/>
      <c r="K342" s="122"/>
    </row>
    <row collapsed="false" customFormat="false" customHeight="false" hidden="false" ht="13.3" outlineLevel="0" r="343">
      <c r="A343" s="0" t="n">
        <v>338</v>
      </c>
      <c r="B343" s="122" t="n">
        <v>27.594503</v>
      </c>
      <c r="C343" s="122" t="n">
        <v>-80.386684</v>
      </c>
      <c r="D343" s="0" t="n">
        <v>61</v>
      </c>
      <c r="E343" s="0" t="s">
        <v>128</v>
      </c>
      <c r="J343" s="122"/>
      <c r="K343" s="122"/>
    </row>
    <row collapsed="false" customFormat="false" customHeight="false" hidden="false" ht="13.3" outlineLevel="0" r="344">
      <c r="A344" s="0" t="n">
        <v>339</v>
      </c>
      <c r="B344" s="122" t="n">
        <v>27.68979</v>
      </c>
      <c r="C344" s="122" t="n">
        <v>-80.370803</v>
      </c>
      <c r="D344" s="0" t="n">
        <v>61</v>
      </c>
      <c r="E344" s="0" t="s">
        <v>128</v>
      </c>
      <c r="J344" s="122"/>
      <c r="K344" s="122"/>
    </row>
    <row collapsed="false" customFormat="false" customHeight="false" hidden="false" ht="13.3" outlineLevel="0" r="345">
      <c r="A345" s="0" t="n">
        <v>340</v>
      </c>
      <c r="B345" s="122" t="n">
        <v>30.959625</v>
      </c>
      <c r="C345" s="122" t="n">
        <v>-85.510429</v>
      </c>
      <c r="D345" s="0" t="n">
        <v>63</v>
      </c>
      <c r="E345" s="0" t="s">
        <v>130</v>
      </c>
      <c r="J345" s="122"/>
      <c r="K345" s="122"/>
    </row>
    <row collapsed="false" customFormat="false" customHeight="false" hidden="false" ht="13.3" outlineLevel="0" r="346">
      <c r="A346" s="0" t="n">
        <v>341</v>
      </c>
      <c r="B346" s="122" t="n">
        <v>30.951266</v>
      </c>
      <c r="C346" s="122" t="n">
        <v>-85.399261</v>
      </c>
      <c r="D346" s="0" t="n">
        <v>63</v>
      </c>
      <c r="E346" s="0" t="s">
        <v>130</v>
      </c>
      <c r="J346" s="122"/>
      <c r="K346" s="122"/>
    </row>
    <row collapsed="false" customFormat="false" customHeight="false" hidden="false" ht="13.3" outlineLevel="0" r="347">
      <c r="A347" s="0" t="n">
        <v>342</v>
      </c>
      <c r="B347" s="122" t="n">
        <v>30.799142</v>
      </c>
      <c r="C347" s="122" t="n">
        <v>-85.381708</v>
      </c>
      <c r="D347" s="0" t="n">
        <v>63</v>
      </c>
      <c r="E347" s="0" t="s">
        <v>130</v>
      </c>
      <c r="J347" s="122"/>
      <c r="K347" s="122"/>
    </row>
    <row collapsed="false" customFormat="false" customHeight="false" hidden="false" ht="13.3" outlineLevel="0" r="348">
      <c r="A348" s="0" t="n">
        <v>343</v>
      </c>
      <c r="B348" s="122" t="n">
        <v>30.63448</v>
      </c>
      <c r="C348" s="122" t="n">
        <v>-85.359976</v>
      </c>
      <c r="D348" s="0" t="n">
        <v>63</v>
      </c>
      <c r="E348" s="0" t="s">
        <v>130</v>
      </c>
      <c r="J348" s="122"/>
      <c r="K348" s="122"/>
    </row>
    <row collapsed="false" customFormat="false" customHeight="false" hidden="false" ht="13.3" outlineLevel="0" r="349">
      <c r="A349" s="0" t="n">
        <v>344</v>
      </c>
      <c r="B349" s="122" t="n">
        <v>30.772395</v>
      </c>
      <c r="C349" s="122" t="n">
        <v>-85.24045</v>
      </c>
      <c r="D349" s="0" t="n">
        <v>63</v>
      </c>
      <c r="E349" s="0" t="s">
        <v>130</v>
      </c>
      <c r="J349" s="122"/>
      <c r="K349" s="122"/>
    </row>
    <row collapsed="false" customFormat="false" customHeight="false" hidden="false" ht="13.3" outlineLevel="0" r="350">
      <c r="A350" s="0" t="n">
        <v>345</v>
      </c>
      <c r="B350" s="122" t="n">
        <v>30.780753</v>
      </c>
      <c r="C350" s="122" t="n">
        <v>-85.225405</v>
      </c>
      <c r="D350" s="0" t="n">
        <v>63</v>
      </c>
      <c r="E350" s="0" t="s">
        <v>130</v>
      </c>
      <c r="J350" s="122"/>
      <c r="K350" s="122"/>
    </row>
    <row collapsed="false" customFormat="false" customHeight="false" hidden="false" ht="13.3" outlineLevel="0" r="351">
      <c r="A351" s="0" t="n">
        <v>346</v>
      </c>
      <c r="B351" s="122" t="n">
        <v>30.868517</v>
      </c>
      <c r="C351" s="122" t="n">
        <v>-85.164388</v>
      </c>
      <c r="D351" s="0" t="n">
        <v>63</v>
      </c>
      <c r="E351" s="0" t="s">
        <v>130</v>
      </c>
      <c r="J351" s="122"/>
      <c r="K351" s="122"/>
    </row>
    <row collapsed="false" customFormat="false" customHeight="false" hidden="false" ht="13.3" outlineLevel="0" r="352">
      <c r="A352" s="0" t="n">
        <v>347</v>
      </c>
      <c r="B352" s="122" t="n">
        <v>30.957953</v>
      </c>
      <c r="C352" s="122" t="n">
        <v>-85.164388</v>
      </c>
      <c r="D352" s="0" t="n">
        <v>63</v>
      </c>
      <c r="E352" s="0" t="s">
        <v>130</v>
      </c>
      <c r="J352" s="122"/>
      <c r="K352" s="122"/>
    </row>
    <row collapsed="false" customFormat="false" customHeight="false" hidden="false" ht="13.3" outlineLevel="0" r="353">
      <c r="A353" s="0" t="n">
        <v>348</v>
      </c>
      <c r="B353" s="122" t="n">
        <v>30.928698</v>
      </c>
      <c r="C353" s="122" t="n">
        <v>-85.118416</v>
      </c>
      <c r="D353" s="0" t="n">
        <v>63</v>
      </c>
      <c r="E353" s="0" t="s">
        <v>130</v>
      </c>
      <c r="J353" s="122"/>
      <c r="K353" s="122"/>
    </row>
    <row collapsed="false" customFormat="false" customHeight="false" hidden="false" ht="13.3" outlineLevel="0" r="354">
      <c r="A354" s="0" t="n">
        <v>349</v>
      </c>
      <c r="B354" s="122" t="n">
        <v>30.710542</v>
      </c>
      <c r="C354" s="122" t="n">
        <v>-85.018114</v>
      </c>
      <c r="D354" s="0" t="n">
        <v>63</v>
      </c>
      <c r="E354" s="0" t="s">
        <v>130</v>
      </c>
      <c r="J354" s="122"/>
      <c r="K354" s="122"/>
    </row>
    <row collapsed="false" customFormat="false" customHeight="false" hidden="false" ht="13.3" outlineLevel="0" r="355">
      <c r="A355" s="0" t="n">
        <v>350</v>
      </c>
      <c r="B355" s="122" t="n">
        <v>30.70887</v>
      </c>
      <c r="C355" s="122" t="n">
        <v>-84.927843</v>
      </c>
      <c r="D355" s="0" t="n">
        <v>63</v>
      </c>
      <c r="E355" s="0" t="s">
        <v>130</v>
      </c>
      <c r="J355" s="122"/>
      <c r="K355" s="122"/>
    </row>
    <row collapsed="false" customFormat="false" customHeight="false" hidden="false" ht="13.3" outlineLevel="0" r="356">
      <c r="A356" s="0" t="n">
        <v>351</v>
      </c>
      <c r="B356" s="122" t="n">
        <v>30.541701</v>
      </c>
      <c r="C356" s="122" t="n">
        <v>-83.862137</v>
      </c>
      <c r="D356" s="0" t="n">
        <v>65</v>
      </c>
      <c r="E356" s="0" t="s">
        <v>185</v>
      </c>
      <c r="J356" s="122"/>
      <c r="K356" s="122"/>
    </row>
    <row collapsed="false" customFormat="false" customHeight="false" hidden="false" ht="13.3" outlineLevel="0" r="357">
      <c r="A357" s="0" t="n">
        <v>352</v>
      </c>
      <c r="B357" s="122" t="n">
        <v>30.379547</v>
      </c>
      <c r="C357" s="122" t="n">
        <v>-83.814494</v>
      </c>
      <c r="D357" s="0" t="n">
        <v>65</v>
      </c>
      <c r="E357" s="0" t="s">
        <v>185</v>
      </c>
      <c r="J357" s="122"/>
      <c r="K357" s="122"/>
    </row>
    <row collapsed="false" customFormat="false" customHeight="false" hidden="false" ht="13.3" outlineLevel="0" r="358">
      <c r="A358" s="0" t="n">
        <v>353</v>
      </c>
      <c r="B358" s="122" t="n">
        <v>30.193988</v>
      </c>
      <c r="C358" s="122" t="n">
        <v>-83.291254</v>
      </c>
      <c r="D358" s="0" t="n">
        <v>67</v>
      </c>
      <c r="E358" s="0" t="s">
        <v>186</v>
      </c>
      <c r="J358" s="122"/>
      <c r="K358" s="122"/>
    </row>
    <row collapsed="false" customFormat="false" customHeight="false" hidden="false" ht="13.3" outlineLevel="0" r="359">
      <c r="A359" s="0" t="n">
        <v>354</v>
      </c>
      <c r="B359" s="122" t="n">
        <v>30.049387</v>
      </c>
      <c r="C359" s="122" t="n">
        <v>-83.178414</v>
      </c>
      <c r="D359" s="0" t="n">
        <v>67</v>
      </c>
      <c r="E359" s="0" t="s">
        <v>186</v>
      </c>
      <c r="J359" s="122"/>
      <c r="K359" s="122"/>
    </row>
    <row collapsed="false" customFormat="false" customHeight="false" hidden="false" ht="13.3" outlineLevel="0" r="360">
      <c r="A360" s="0" t="n">
        <v>355</v>
      </c>
      <c r="B360" s="122" t="n">
        <v>28.92768</v>
      </c>
      <c r="C360" s="122" t="n">
        <v>-81.920464</v>
      </c>
      <c r="D360" s="0" t="n">
        <v>69</v>
      </c>
      <c r="E360" s="0" t="s">
        <v>187</v>
      </c>
      <c r="J360" s="122"/>
      <c r="K360" s="122"/>
    </row>
    <row collapsed="false" customFormat="false" customHeight="false" hidden="false" ht="13.3" outlineLevel="0" r="361">
      <c r="A361" s="0" t="n">
        <v>356</v>
      </c>
      <c r="B361" s="122" t="n">
        <v>28.857468</v>
      </c>
      <c r="C361" s="122" t="n">
        <v>-81.907926</v>
      </c>
      <c r="D361" s="0" t="n">
        <v>69</v>
      </c>
      <c r="E361" s="0" t="s">
        <v>187</v>
      </c>
      <c r="J361" s="122"/>
      <c r="K361" s="122"/>
    </row>
    <row collapsed="false" customFormat="false" customHeight="false" hidden="false" ht="13.3" outlineLevel="0" r="362">
      <c r="A362" s="0" t="n">
        <v>357</v>
      </c>
      <c r="B362" s="122" t="n">
        <v>28.746301</v>
      </c>
      <c r="C362" s="122" t="n">
        <v>-81.900404</v>
      </c>
      <c r="D362" s="0" t="n">
        <v>69</v>
      </c>
      <c r="E362" s="0" t="s">
        <v>187</v>
      </c>
      <c r="J362" s="122"/>
      <c r="K362" s="122"/>
    </row>
    <row collapsed="false" customFormat="false" customHeight="false" hidden="false" ht="13.3" outlineLevel="0" r="363">
      <c r="A363" s="0" t="n">
        <v>358</v>
      </c>
      <c r="B363" s="122" t="n">
        <v>28.58116</v>
      </c>
      <c r="C363" s="122" t="n">
        <v>-81.900026</v>
      </c>
      <c r="D363" s="0" t="n">
        <v>69</v>
      </c>
      <c r="E363" s="0" t="s">
        <v>187</v>
      </c>
      <c r="J363" s="122"/>
      <c r="K363" s="122"/>
    </row>
    <row collapsed="false" customFormat="false" customHeight="false" hidden="false" ht="13.3" outlineLevel="0" r="364">
      <c r="A364" s="0" t="n">
        <v>359</v>
      </c>
      <c r="B364" s="122" t="n">
        <v>28.80481</v>
      </c>
      <c r="C364" s="122" t="n">
        <v>-81.883687</v>
      </c>
      <c r="D364" s="0" t="n">
        <v>69</v>
      </c>
      <c r="E364" s="0" t="s">
        <v>187</v>
      </c>
      <c r="J364" s="122"/>
      <c r="K364" s="122"/>
    </row>
    <row collapsed="false" customFormat="false" customHeight="false" hidden="false" ht="13.3" outlineLevel="0" r="365">
      <c r="A365" s="0" t="n">
        <v>360</v>
      </c>
      <c r="B365" s="122" t="n">
        <v>28.554056</v>
      </c>
      <c r="C365" s="122" t="n">
        <v>-81.855268</v>
      </c>
      <c r="D365" s="0" t="n">
        <v>69</v>
      </c>
      <c r="E365" s="0" t="s">
        <v>187</v>
      </c>
      <c r="J365" s="122"/>
      <c r="K365" s="122"/>
    </row>
    <row collapsed="false" customFormat="false" customHeight="false" hidden="false" ht="13.3" outlineLevel="0" r="366">
      <c r="A366" s="0" t="n">
        <v>361</v>
      </c>
      <c r="B366" s="122" t="n">
        <v>28.742957</v>
      </c>
      <c r="C366" s="122" t="n">
        <v>-81.821834</v>
      </c>
      <c r="D366" s="0" t="n">
        <v>69</v>
      </c>
      <c r="E366" s="0" t="s">
        <v>187</v>
      </c>
      <c r="J366" s="122"/>
      <c r="K366" s="122"/>
    </row>
    <row collapsed="false" customFormat="false" customHeight="false" hidden="false" ht="13.3" outlineLevel="0" r="367">
      <c r="A367" s="0" t="n">
        <v>362</v>
      </c>
      <c r="B367" s="122" t="n">
        <v>28.720389</v>
      </c>
      <c r="C367" s="122" t="n">
        <v>-81.772519</v>
      </c>
      <c r="D367" s="0" t="n">
        <v>69</v>
      </c>
      <c r="E367" s="0" t="s">
        <v>187</v>
      </c>
      <c r="J367" s="122"/>
      <c r="K367" s="122"/>
    </row>
    <row collapsed="false" customFormat="false" customHeight="false" hidden="false" ht="13.3" outlineLevel="0" r="368">
      <c r="A368" s="0" t="n">
        <v>363</v>
      </c>
      <c r="B368" s="122" t="n">
        <v>28.84911</v>
      </c>
      <c r="C368" s="122" t="n">
        <v>-81.770847</v>
      </c>
      <c r="D368" s="0" t="n">
        <v>69</v>
      </c>
      <c r="E368" s="0" t="s">
        <v>187</v>
      </c>
      <c r="J368" s="122"/>
      <c r="K368" s="122"/>
    </row>
    <row collapsed="false" customFormat="false" customHeight="false" hidden="false" ht="13.3" outlineLevel="0" r="369">
      <c r="A369" s="0" t="n">
        <v>364</v>
      </c>
      <c r="B369" s="122" t="n">
        <v>28.593341</v>
      </c>
      <c r="C369" s="122" t="n">
        <v>-81.759981</v>
      </c>
      <c r="D369" s="0" t="n">
        <v>69</v>
      </c>
      <c r="E369" s="0" t="s">
        <v>187</v>
      </c>
      <c r="J369" s="122"/>
      <c r="K369" s="122"/>
    </row>
    <row collapsed="false" customFormat="false" customHeight="false" hidden="false" ht="13.3" outlineLevel="0" r="370">
      <c r="A370" s="0" t="n">
        <v>365</v>
      </c>
      <c r="B370" s="122" t="n">
        <v>28.798123</v>
      </c>
      <c r="C370" s="122" t="n">
        <v>-81.7441</v>
      </c>
      <c r="D370" s="0" t="n">
        <v>69</v>
      </c>
      <c r="E370" s="0" t="s">
        <v>187</v>
      </c>
      <c r="J370" s="122"/>
      <c r="K370" s="122"/>
    </row>
    <row collapsed="false" customFormat="false" customHeight="false" hidden="false" ht="13.3" outlineLevel="0" r="371">
      <c r="A371" s="0" t="n">
        <v>366</v>
      </c>
      <c r="B371" s="122" t="n">
        <v>28.527309</v>
      </c>
      <c r="C371" s="122" t="n">
        <v>-81.739921</v>
      </c>
      <c r="D371" s="0" t="n">
        <v>69</v>
      </c>
      <c r="E371" s="0" t="s">
        <v>187</v>
      </c>
      <c r="J371" s="122"/>
      <c r="K371" s="122"/>
    </row>
    <row collapsed="false" customFormat="false" customHeight="false" hidden="false" ht="13.3" outlineLevel="0" r="372">
      <c r="A372" s="0" t="n">
        <v>367</v>
      </c>
      <c r="B372" s="122" t="n">
        <v>28.885887</v>
      </c>
      <c r="C372" s="122" t="n">
        <v>-81.735742</v>
      </c>
      <c r="D372" s="0" t="n">
        <v>69</v>
      </c>
      <c r="E372" s="0" t="s">
        <v>187</v>
      </c>
      <c r="J372" s="122"/>
      <c r="K372" s="122"/>
    </row>
    <row collapsed="false" customFormat="false" customHeight="false" hidden="false" ht="13.3" outlineLevel="0" r="373">
      <c r="A373" s="0" t="n">
        <v>368</v>
      </c>
      <c r="B373" s="122" t="n">
        <v>28.705344</v>
      </c>
      <c r="C373" s="122" t="n">
        <v>-81.732398</v>
      </c>
      <c r="D373" s="0" t="n">
        <v>69</v>
      </c>
      <c r="E373" s="0" t="s">
        <v>187</v>
      </c>
      <c r="J373" s="122"/>
      <c r="K373" s="122"/>
    </row>
    <row collapsed="false" customFormat="false" customHeight="false" hidden="false" ht="13.3" outlineLevel="0" r="374">
      <c r="A374" s="0" t="n">
        <v>369</v>
      </c>
      <c r="B374" s="122" t="n">
        <v>28.389394</v>
      </c>
      <c r="C374" s="122" t="n">
        <v>-81.693949</v>
      </c>
      <c r="D374" s="0" t="n">
        <v>69</v>
      </c>
      <c r="E374" s="0" t="s">
        <v>187</v>
      </c>
      <c r="J374" s="122"/>
      <c r="K374" s="122"/>
    </row>
    <row collapsed="false" customFormat="false" customHeight="false" hidden="false" ht="13.3" outlineLevel="0" r="375">
      <c r="A375" s="0" t="n">
        <v>370</v>
      </c>
      <c r="B375" s="122" t="n">
        <v>28.590833</v>
      </c>
      <c r="C375" s="122" t="n">
        <v>-81.684755</v>
      </c>
      <c r="D375" s="0" t="n">
        <v>69</v>
      </c>
      <c r="E375" s="0" t="s">
        <v>187</v>
      </c>
      <c r="J375" s="122"/>
      <c r="K375" s="122"/>
    </row>
    <row collapsed="false" customFormat="false" customHeight="false" hidden="false" ht="13.3" outlineLevel="0" r="376">
      <c r="A376" s="0" t="n">
        <v>371</v>
      </c>
      <c r="B376" s="122" t="n">
        <v>28.852778</v>
      </c>
      <c r="C376" s="122" t="n">
        <v>-81.679061</v>
      </c>
      <c r="D376" s="0" t="n">
        <v>69</v>
      </c>
      <c r="E376" s="0" t="s">
        <v>187</v>
      </c>
      <c r="J376" s="122"/>
      <c r="K376" s="122"/>
    </row>
    <row collapsed="false" customFormat="false" customHeight="false" hidden="false" ht="13.3" outlineLevel="0" r="377">
      <c r="A377" s="0" t="n">
        <v>372</v>
      </c>
      <c r="B377" s="122" t="n">
        <v>28.933531</v>
      </c>
      <c r="C377" s="122" t="n">
        <v>-81.66971</v>
      </c>
      <c r="D377" s="0" t="n">
        <v>69</v>
      </c>
      <c r="E377" s="0" t="s">
        <v>187</v>
      </c>
      <c r="J377" s="122"/>
      <c r="K377" s="122"/>
    </row>
    <row collapsed="false" customFormat="false" customHeight="false" hidden="false" ht="13.3" outlineLevel="0" r="378">
      <c r="A378" s="0" t="n">
        <v>373</v>
      </c>
      <c r="B378" s="122" t="n">
        <v>28.807318</v>
      </c>
      <c r="C378" s="122" t="n">
        <v>-81.640455</v>
      </c>
      <c r="D378" s="0" t="n">
        <v>69</v>
      </c>
      <c r="E378" s="0" t="s">
        <v>187</v>
      </c>
      <c r="J378" s="122"/>
      <c r="K378" s="122"/>
    </row>
    <row collapsed="false" customFormat="false" customHeight="false" hidden="false" ht="13.3" outlineLevel="0" r="379">
      <c r="A379" s="0" t="n">
        <v>374</v>
      </c>
      <c r="B379" s="122" t="n">
        <v>29.039683</v>
      </c>
      <c r="C379" s="122" t="n">
        <v>-81.620395</v>
      </c>
      <c r="D379" s="0" t="n">
        <v>69</v>
      </c>
      <c r="E379" s="0" t="s">
        <v>187</v>
      </c>
      <c r="J379" s="122"/>
      <c r="K379" s="122"/>
    </row>
    <row collapsed="false" customFormat="false" customHeight="false" hidden="false" ht="13.3" outlineLevel="0" r="380">
      <c r="A380" s="0" t="n">
        <v>375</v>
      </c>
      <c r="B380" s="122" t="n">
        <v>28.875857</v>
      </c>
      <c r="C380" s="122" t="n">
        <v>-81.546004</v>
      </c>
      <c r="D380" s="0" t="n">
        <v>69</v>
      </c>
      <c r="E380" s="0" t="s">
        <v>187</v>
      </c>
      <c r="J380" s="122"/>
      <c r="K380" s="122"/>
    </row>
    <row collapsed="false" customFormat="false" customHeight="false" hidden="false" ht="13.3" outlineLevel="0" r="381">
      <c r="A381" s="0" t="n">
        <v>376</v>
      </c>
      <c r="B381" s="122" t="n">
        <v>29.167568</v>
      </c>
      <c r="C381" s="122" t="n">
        <v>-81.543497</v>
      </c>
      <c r="D381" s="0" t="n">
        <v>69</v>
      </c>
      <c r="E381" s="0" t="s">
        <v>187</v>
      </c>
      <c r="J381" s="122"/>
      <c r="K381" s="122"/>
    </row>
    <row collapsed="false" customFormat="false" customHeight="false" hidden="false" ht="13.3" outlineLevel="0" r="382">
      <c r="A382" s="0" t="n">
        <v>377</v>
      </c>
      <c r="B382" s="122" t="n">
        <v>28.803138</v>
      </c>
      <c r="C382" s="122" t="n">
        <v>-81.534302</v>
      </c>
      <c r="D382" s="0" t="n">
        <v>69</v>
      </c>
      <c r="E382" s="0" t="s">
        <v>187</v>
      </c>
      <c r="J382" s="122"/>
      <c r="K382" s="122"/>
    </row>
    <row collapsed="false" customFormat="false" customHeight="false" hidden="false" ht="13.3" outlineLevel="0" r="383">
      <c r="A383" s="0" t="n">
        <v>378</v>
      </c>
      <c r="B383" s="122" t="n">
        <v>29.013772</v>
      </c>
      <c r="C383" s="122" t="n">
        <v>-81.490003</v>
      </c>
      <c r="D383" s="0" t="n">
        <v>69</v>
      </c>
      <c r="E383" s="0" t="s">
        <v>187</v>
      </c>
      <c r="J383" s="122"/>
      <c r="K383" s="122"/>
    </row>
    <row collapsed="false" customFormat="false" customHeight="false" hidden="false" ht="13.3" outlineLevel="0" r="384">
      <c r="A384" s="0" t="n">
        <v>379</v>
      </c>
      <c r="B384" s="122" t="n">
        <v>26.749461</v>
      </c>
      <c r="C384" s="122" t="n">
        <v>-82.260654</v>
      </c>
      <c r="D384" s="0" t="n">
        <v>71</v>
      </c>
      <c r="E384" s="0" t="s">
        <v>132</v>
      </c>
      <c r="J384" s="122"/>
      <c r="K384" s="122"/>
    </row>
    <row collapsed="false" customFormat="false" customHeight="false" hidden="false" ht="13.3" outlineLevel="0" r="385">
      <c r="A385" s="0" t="n">
        <v>380</v>
      </c>
      <c r="B385" s="122" t="n">
        <v>26.522947</v>
      </c>
      <c r="C385" s="122" t="n">
        <v>-82.190443</v>
      </c>
      <c r="D385" s="0" t="n">
        <v>71</v>
      </c>
      <c r="E385" s="0" t="s">
        <v>132</v>
      </c>
      <c r="J385" s="122"/>
      <c r="K385" s="122"/>
    </row>
    <row collapsed="false" customFormat="false" customHeight="false" hidden="false" ht="13.3" outlineLevel="0" r="386">
      <c r="A386" s="0" t="n">
        <v>381</v>
      </c>
      <c r="B386" s="122" t="n">
        <v>26.626592</v>
      </c>
      <c r="C386" s="122" t="n">
        <v>-82.120231</v>
      </c>
      <c r="D386" s="0" t="n">
        <v>71</v>
      </c>
      <c r="E386" s="0" t="s">
        <v>132</v>
      </c>
      <c r="J386" s="122"/>
      <c r="K386" s="122"/>
    </row>
    <row collapsed="false" customFormat="false" customHeight="false" hidden="false" ht="13.3" outlineLevel="0" r="387">
      <c r="A387" s="0" t="n">
        <v>382</v>
      </c>
      <c r="B387" s="122" t="n">
        <v>26.500379</v>
      </c>
      <c r="C387" s="122" t="n">
        <v>-82.085126</v>
      </c>
      <c r="D387" s="0" t="n">
        <v>71</v>
      </c>
      <c r="E387" s="0" t="s">
        <v>132</v>
      </c>
      <c r="J387" s="122"/>
      <c r="K387" s="122"/>
    </row>
    <row collapsed="false" customFormat="false" customHeight="false" hidden="false" ht="13.3" outlineLevel="0" r="388">
      <c r="A388" s="0" t="n">
        <v>383</v>
      </c>
      <c r="B388" s="122" t="n">
        <v>26.439362</v>
      </c>
      <c r="C388" s="122" t="n">
        <v>-82.044169</v>
      </c>
      <c r="D388" s="0" t="n">
        <v>71</v>
      </c>
      <c r="E388" s="0" t="s">
        <v>132</v>
      </c>
      <c r="J388" s="122"/>
      <c r="K388" s="122"/>
    </row>
    <row collapsed="false" customFormat="false" customHeight="false" hidden="false" ht="13.3" outlineLevel="0" r="389">
      <c r="A389" s="0" t="n">
        <v>384</v>
      </c>
      <c r="B389" s="122" t="n">
        <v>26.685937</v>
      </c>
      <c r="C389" s="122" t="n">
        <v>-82.01993</v>
      </c>
      <c r="D389" s="0" t="n">
        <v>71</v>
      </c>
      <c r="E389" s="0" t="s">
        <v>132</v>
      </c>
      <c r="J389" s="122"/>
      <c r="K389" s="122"/>
    </row>
    <row collapsed="false" customFormat="false" customHeight="false" hidden="false" ht="13.3" outlineLevel="0" r="390">
      <c r="A390" s="0" t="n">
        <v>385</v>
      </c>
      <c r="B390" s="122" t="n">
        <v>26.630842</v>
      </c>
      <c r="C390" s="122" t="n">
        <v>-81.999489</v>
      </c>
      <c r="D390" s="0" t="n">
        <v>71</v>
      </c>
      <c r="E390" s="0" t="s">
        <v>132</v>
      </c>
      <c r="J390" s="122"/>
      <c r="K390" s="122"/>
    </row>
    <row collapsed="false" customFormat="false" customHeight="false" hidden="false" ht="13.3" outlineLevel="0" r="391">
      <c r="A391" s="0" t="n">
        <v>386</v>
      </c>
      <c r="B391" s="122" t="n">
        <v>26.571426</v>
      </c>
      <c r="C391" s="122" t="n">
        <v>-81.986496</v>
      </c>
      <c r="D391" s="0" t="n">
        <v>71</v>
      </c>
      <c r="E391" s="0" t="s">
        <v>132</v>
      </c>
      <c r="J391" s="122"/>
      <c r="K391" s="122"/>
    </row>
    <row collapsed="false" customFormat="false" customHeight="false" hidden="false" ht="13.3" outlineLevel="0" r="392">
      <c r="A392" s="0" t="n">
        <v>387</v>
      </c>
      <c r="B392" s="122" t="n">
        <v>26.578113</v>
      </c>
      <c r="C392" s="122" t="n">
        <v>-81.954734</v>
      </c>
      <c r="D392" s="0" t="n">
        <v>71</v>
      </c>
      <c r="E392" s="0" t="s">
        <v>132</v>
      </c>
      <c r="J392" s="122"/>
      <c r="K392" s="122"/>
    </row>
    <row collapsed="false" customFormat="false" customHeight="false" hidden="false" ht="13.3" outlineLevel="0" r="393">
      <c r="A393" s="0" t="n">
        <v>388</v>
      </c>
      <c r="B393" s="122" t="n">
        <v>26.694295</v>
      </c>
      <c r="C393" s="122" t="n">
        <v>-81.953062</v>
      </c>
      <c r="D393" s="0" t="n">
        <v>71</v>
      </c>
      <c r="E393" s="0" t="s">
        <v>132</v>
      </c>
      <c r="J393" s="122"/>
      <c r="K393" s="122"/>
    </row>
    <row collapsed="false" customFormat="false" customHeight="false" hidden="false" ht="13.3" outlineLevel="0" r="394">
      <c r="A394" s="0" t="n">
        <v>389</v>
      </c>
      <c r="B394" s="122" t="n">
        <v>26.640801</v>
      </c>
      <c r="C394" s="122" t="n">
        <v>-81.952226</v>
      </c>
      <c r="D394" s="0" t="n">
        <v>71</v>
      </c>
      <c r="E394" s="0" t="s">
        <v>132</v>
      </c>
      <c r="J394" s="122"/>
      <c r="K394" s="122"/>
    </row>
    <row collapsed="false" customFormat="false" customHeight="false" hidden="false" ht="13.3" outlineLevel="0" r="395">
      <c r="A395" s="0" t="n">
        <v>390</v>
      </c>
      <c r="B395" s="122" t="n">
        <v>26.504558</v>
      </c>
      <c r="C395" s="122" t="n">
        <v>-81.939688</v>
      </c>
      <c r="D395" s="0" t="n">
        <v>71</v>
      </c>
      <c r="E395" s="0" t="s">
        <v>132</v>
      </c>
      <c r="J395" s="122"/>
      <c r="K395" s="122"/>
    </row>
    <row collapsed="false" customFormat="false" customHeight="false" hidden="false" ht="13.3" outlineLevel="0" r="396">
      <c r="A396" s="0" t="n">
        <v>391</v>
      </c>
      <c r="B396" s="122" t="n">
        <v>26.445172</v>
      </c>
      <c r="C396" s="122" t="n">
        <v>-81.932214</v>
      </c>
      <c r="D396" s="0" t="n">
        <v>71</v>
      </c>
      <c r="E396" s="0" t="s">
        <v>132</v>
      </c>
      <c r="J396" s="122"/>
      <c r="K396" s="122"/>
    </row>
    <row collapsed="false" customFormat="false" customHeight="false" hidden="false" ht="13.3" outlineLevel="0" r="397">
      <c r="A397" s="0" t="n">
        <v>392</v>
      </c>
      <c r="B397" s="122" t="n">
        <v>26.69931</v>
      </c>
      <c r="C397" s="122" t="n">
        <v>-81.90709</v>
      </c>
      <c r="D397" s="0" t="n">
        <v>71</v>
      </c>
      <c r="E397" s="0" t="s">
        <v>132</v>
      </c>
      <c r="J397" s="122"/>
      <c r="K397" s="122"/>
    </row>
    <row collapsed="false" customFormat="false" customHeight="false" hidden="false" ht="13.3" outlineLevel="0" r="398">
      <c r="A398" s="0" t="n">
        <v>393</v>
      </c>
      <c r="B398" s="122" t="n">
        <v>26.552201</v>
      </c>
      <c r="C398" s="122" t="n">
        <v>-81.901239</v>
      </c>
      <c r="D398" s="0" t="n">
        <v>71</v>
      </c>
      <c r="E398" s="0" t="s">
        <v>132</v>
      </c>
      <c r="J398" s="122"/>
      <c r="K398" s="122"/>
    </row>
    <row collapsed="false" customFormat="false" customHeight="false" hidden="false" ht="13.3" outlineLevel="0" r="399">
      <c r="A399" s="0" t="n">
        <v>394</v>
      </c>
      <c r="B399" s="122" t="n">
        <v>26.569754</v>
      </c>
      <c r="C399" s="122" t="n">
        <v>-81.877836</v>
      </c>
      <c r="D399" s="0" t="n">
        <v>71</v>
      </c>
      <c r="E399" s="0" t="s">
        <v>132</v>
      </c>
      <c r="J399" s="122"/>
      <c r="K399" s="122"/>
    </row>
    <row collapsed="false" customFormat="false" customHeight="false" hidden="false" ht="13.3" outlineLevel="0" r="400">
      <c r="A400" s="0" t="n">
        <v>395</v>
      </c>
      <c r="B400" s="122" t="n">
        <v>26.619905</v>
      </c>
      <c r="C400" s="122" t="n">
        <v>-81.877836</v>
      </c>
      <c r="D400" s="0" t="n">
        <v>71</v>
      </c>
      <c r="E400" s="0" t="s">
        <v>132</v>
      </c>
      <c r="J400" s="122"/>
      <c r="K400" s="122"/>
    </row>
    <row collapsed="false" customFormat="false" customHeight="false" hidden="false" ht="13.3" outlineLevel="0" r="401">
      <c r="A401" s="0" t="n">
        <v>396</v>
      </c>
      <c r="B401" s="122" t="n">
        <v>26.717699</v>
      </c>
      <c r="C401" s="122" t="n">
        <v>-81.869477</v>
      </c>
      <c r="D401" s="0" t="n">
        <v>71</v>
      </c>
      <c r="E401" s="0" t="s">
        <v>132</v>
      </c>
      <c r="J401" s="122"/>
      <c r="K401" s="122"/>
    </row>
    <row collapsed="false" customFormat="false" customHeight="false" hidden="false" ht="13.3" outlineLevel="0" r="402">
      <c r="A402" s="0" t="n">
        <v>397</v>
      </c>
      <c r="B402" s="122" t="n">
        <v>26.644145</v>
      </c>
      <c r="C402" s="122" t="n">
        <v>-81.841894</v>
      </c>
      <c r="D402" s="0" t="n">
        <v>71</v>
      </c>
      <c r="E402" s="0" t="s">
        <v>132</v>
      </c>
      <c r="J402" s="122"/>
      <c r="K402" s="122"/>
    </row>
    <row collapsed="false" customFormat="false" customHeight="false" hidden="false" ht="13.3" outlineLevel="0" r="403">
      <c r="A403" s="0" t="n">
        <v>398</v>
      </c>
      <c r="B403" s="122" t="n">
        <v>26.570527</v>
      </c>
      <c r="C403" s="122" t="n">
        <v>-81.836315</v>
      </c>
      <c r="D403" s="0" t="n">
        <v>71</v>
      </c>
      <c r="E403" s="0" t="s">
        <v>132</v>
      </c>
      <c r="J403" s="122"/>
      <c r="K403" s="122"/>
    </row>
    <row collapsed="false" customFormat="false" customHeight="false" hidden="false" ht="13.3" outlineLevel="0" r="404">
      <c r="A404" s="0" t="n">
        <v>399</v>
      </c>
      <c r="B404" s="122" t="n">
        <v>26.539664</v>
      </c>
      <c r="C404" s="122" t="n">
        <v>-81.829357</v>
      </c>
      <c r="D404" s="0" t="n">
        <v>71</v>
      </c>
      <c r="E404" s="0" t="s">
        <v>132</v>
      </c>
      <c r="J404" s="122"/>
      <c r="K404" s="122"/>
    </row>
    <row collapsed="false" customFormat="false" customHeight="false" hidden="false" ht="13.3" outlineLevel="0" r="405">
      <c r="A405" s="0" t="n">
        <v>400</v>
      </c>
      <c r="B405" s="122" t="n">
        <v>26.334045</v>
      </c>
      <c r="C405" s="122" t="n">
        <v>-81.826013</v>
      </c>
      <c r="D405" s="0" t="n">
        <v>71</v>
      </c>
      <c r="E405" s="0" t="s">
        <v>132</v>
      </c>
      <c r="J405" s="122"/>
      <c r="K405" s="122"/>
    </row>
    <row collapsed="false" customFormat="false" customHeight="false" hidden="false" ht="13.3" outlineLevel="0" r="406">
      <c r="A406" s="0" t="n">
        <v>401</v>
      </c>
      <c r="B406" s="122" t="n">
        <v>26.472404</v>
      </c>
      <c r="C406" s="122" t="n">
        <v>-81.813202</v>
      </c>
      <c r="D406" s="0" t="n">
        <v>71</v>
      </c>
      <c r="E406" s="0" t="s">
        <v>132</v>
      </c>
      <c r="J406" s="122"/>
      <c r="K406" s="122"/>
    </row>
    <row collapsed="false" customFormat="false" customHeight="false" hidden="false" ht="13.3" outlineLevel="0" r="407">
      <c r="A407" s="0" t="n">
        <v>402</v>
      </c>
      <c r="B407" s="122" t="n">
        <v>26.441869</v>
      </c>
      <c r="C407" s="122" t="n">
        <v>-81.789236</v>
      </c>
      <c r="D407" s="0" t="n">
        <v>71</v>
      </c>
      <c r="E407" s="0" t="s">
        <v>132</v>
      </c>
      <c r="J407" s="122"/>
      <c r="K407" s="122"/>
    </row>
    <row collapsed="false" customFormat="false" customHeight="false" hidden="false" ht="13.3" outlineLevel="0" r="408">
      <c r="A408" s="0" t="n">
        <v>403</v>
      </c>
      <c r="B408" s="122" t="n">
        <v>26.65919</v>
      </c>
      <c r="C408" s="122" t="n">
        <v>-81.789236</v>
      </c>
      <c r="D408" s="0" t="n">
        <v>71</v>
      </c>
      <c r="E408" s="0" t="s">
        <v>132</v>
      </c>
      <c r="J408" s="122"/>
      <c r="K408" s="122"/>
    </row>
    <row collapsed="false" customFormat="false" customHeight="false" hidden="false" ht="13.3" outlineLevel="0" r="409">
      <c r="A409" s="0" t="n">
        <v>404</v>
      </c>
      <c r="B409" s="122" t="n">
        <v>26.347419</v>
      </c>
      <c r="C409" s="122" t="n">
        <v>-81.773355</v>
      </c>
      <c r="D409" s="0" t="n">
        <v>71</v>
      </c>
      <c r="E409" s="0" t="s">
        <v>132</v>
      </c>
      <c r="J409" s="122"/>
      <c r="K409" s="122"/>
    </row>
    <row collapsed="false" customFormat="false" customHeight="false" hidden="false" ht="13.3" outlineLevel="0" r="410">
      <c r="A410" s="0" t="n">
        <v>405</v>
      </c>
      <c r="B410" s="122" t="n">
        <v>26.577277</v>
      </c>
      <c r="C410" s="122" t="n">
        <v>-81.749115</v>
      </c>
      <c r="D410" s="0" t="n">
        <v>71</v>
      </c>
      <c r="E410" s="0" t="s">
        <v>132</v>
      </c>
      <c r="J410" s="122"/>
      <c r="K410" s="122"/>
    </row>
    <row collapsed="false" customFormat="false" customHeight="false" hidden="false" ht="13.3" outlineLevel="0" r="411">
      <c r="A411" s="0" t="n">
        <v>406</v>
      </c>
      <c r="B411" s="122" t="n">
        <v>26.599365</v>
      </c>
      <c r="C411" s="122" t="n">
        <v>-81.733269</v>
      </c>
      <c r="D411" s="0" t="n">
        <v>71</v>
      </c>
      <c r="E411" s="0" t="s">
        <v>132</v>
      </c>
      <c r="J411" s="122"/>
      <c r="K411" s="122"/>
    </row>
    <row collapsed="false" customFormat="false" customHeight="false" hidden="false" ht="13.3" outlineLevel="0" r="412">
      <c r="A412" s="0" t="n">
        <v>407</v>
      </c>
      <c r="B412" s="122" t="n">
        <v>26.626592</v>
      </c>
      <c r="C412" s="122" t="n">
        <v>-81.729891</v>
      </c>
      <c r="D412" s="0" t="n">
        <v>71</v>
      </c>
      <c r="E412" s="0" t="s">
        <v>132</v>
      </c>
      <c r="J412" s="122"/>
      <c r="K412" s="122"/>
    </row>
    <row collapsed="false" customFormat="false" customHeight="false" hidden="false" ht="13.3" outlineLevel="0" r="413">
      <c r="A413" s="0" t="n">
        <v>408</v>
      </c>
      <c r="B413" s="122" t="n">
        <v>26.591062</v>
      </c>
      <c r="C413" s="122" t="n">
        <v>-81.68122</v>
      </c>
      <c r="D413" s="0" t="n">
        <v>71</v>
      </c>
      <c r="E413" s="0" t="s">
        <v>132</v>
      </c>
      <c r="J413" s="122"/>
      <c r="K413" s="122"/>
    </row>
    <row collapsed="false" customFormat="false" customHeight="false" hidden="false" ht="13.3" outlineLevel="0" r="414">
      <c r="A414" s="0" t="n">
        <v>409</v>
      </c>
      <c r="B414" s="122" t="n">
        <v>26.609039</v>
      </c>
      <c r="C414" s="122" t="n">
        <v>-81.620395</v>
      </c>
      <c r="D414" s="0" t="n">
        <v>71</v>
      </c>
      <c r="E414" s="0" t="s">
        <v>132</v>
      </c>
      <c r="J414" s="122"/>
      <c r="K414" s="122"/>
    </row>
    <row collapsed="false" customFormat="false" customHeight="false" hidden="false" ht="13.3" outlineLevel="0" r="415">
      <c r="A415" s="0" t="n">
        <v>410</v>
      </c>
      <c r="B415" s="122" t="n">
        <v>26.71352</v>
      </c>
      <c r="C415" s="122" t="n">
        <v>-81.620395</v>
      </c>
      <c r="D415" s="0" t="n">
        <v>71</v>
      </c>
      <c r="E415" s="0" t="s">
        <v>132</v>
      </c>
      <c r="J415" s="122"/>
      <c r="K415" s="122"/>
    </row>
    <row collapsed="false" customFormat="false" customHeight="false" hidden="false" ht="13.3" outlineLevel="0" r="416">
      <c r="A416" s="0" t="n">
        <v>411</v>
      </c>
      <c r="B416" s="122" t="n">
        <v>26.596501</v>
      </c>
      <c r="C416" s="122" t="n">
        <v>-81.613708</v>
      </c>
      <c r="D416" s="0" t="n">
        <v>71</v>
      </c>
      <c r="E416" s="0" t="s">
        <v>132</v>
      </c>
      <c r="J416" s="122"/>
      <c r="K416" s="122"/>
    </row>
    <row collapsed="false" customFormat="false" customHeight="false" hidden="false" ht="13.3" outlineLevel="0" r="417">
      <c r="A417" s="0" t="n">
        <v>412</v>
      </c>
      <c r="B417" s="122" t="n">
        <v>26.654175</v>
      </c>
      <c r="C417" s="122" t="n">
        <v>-81.602006</v>
      </c>
      <c r="D417" s="0" t="n">
        <v>71</v>
      </c>
      <c r="E417" s="0" t="s">
        <v>132</v>
      </c>
      <c r="J417" s="122"/>
      <c r="K417" s="122"/>
    </row>
    <row collapsed="false" customFormat="false" customHeight="false" hidden="false" ht="13.3" outlineLevel="0" r="418">
      <c r="A418" s="0" t="n">
        <v>413</v>
      </c>
      <c r="B418" s="122" t="n">
        <v>30.440563</v>
      </c>
      <c r="C418" s="122" t="n">
        <v>-84.398751</v>
      </c>
      <c r="D418" s="0" t="n">
        <v>73</v>
      </c>
      <c r="E418" s="0" t="s">
        <v>134</v>
      </c>
      <c r="J418" s="122"/>
      <c r="K418" s="122"/>
    </row>
    <row collapsed="false" customFormat="false" customHeight="false" hidden="false" ht="13.3" outlineLevel="0" r="419">
      <c r="A419" s="0" t="n">
        <v>414</v>
      </c>
      <c r="B419" s="122" t="n">
        <v>30.443071</v>
      </c>
      <c r="C419" s="122" t="n">
        <v>-84.326869</v>
      </c>
      <c r="D419" s="0" t="n">
        <v>73</v>
      </c>
      <c r="E419" s="0" t="s">
        <v>134</v>
      </c>
      <c r="J419" s="122"/>
      <c r="K419" s="122"/>
    </row>
    <row collapsed="false" customFormat="false" customHeight="false" hidden="false" ht="13.3" outlineLevel="0" r="420">
      <c r="A420" s="0" t="n">
        <v>415</v>
      </c>
      <c r="B420" s="122" t="n">
        <v>30.474833</v>
      </c>
      <c r="C420" s="122" t="n">
        <v>-84.316838</v>
      </c>
      <c r="D420" s="0" t="n">
        <v>73</v>
      </c>
      <c r="E420" s="0" t="s">
        <v>134</v>
      </c>
      <c r="J420" s="122"/>
      <c r="K420" s="122"/>
    </row>
    <row collapsed="false" customFormat="false" customHeight="false" hidden="false" ht="13.3" outlineLevel="0" r="421">
      <c r="A421" s="0" t="n">
        <v>416</v>
      </c>
      <c r="B421" s="122" t="n">
        <v>30.441735</v>
      </c>
      <c r="C421" s="122" t="n">
        <v>-84.303062</v>
      </c>
      <c r="D421" s="0" t="n">
        <v>73</v>
      </c>
      <c r="E421" s="0" t="s">
        <v>134</v>
      </c>
      <c r="J421" s="122"/>
      <c r="K421" s="122"/>
    </row>
    <row collapsed="false" customFormat="false" customHeight="false" hidden="false" ht="13.3" outlineLevel="0" r="422">
      <c r="A422" s="0" t="n">
        <v>417</v>
      </c>
      <c r="B422" s="122" t="n">
        <v>30.426093</v>
      </c>
      <c r="C422" s="122" t="n">
        <v>-84.285622</v>
      </c>
      <c r="D422" s="0" t="n">
        <v>73</v>
      </c>
      <c r="E422" s="0" t="s">
        <v>134</v>
      </c>
      <c r="J422" s="122"/>
      <c r="K422" s="122"/>
    </row>
    <row collapsed="false" customFormat="false" customHeight="false" hidden="false" ht="13.3" outlineLevel="0" r="423">
      <c r="A423" s="0" t="n">
        <v>418</v>
      </c>
      <c r="B423" s="122" t="n">
        <v>30.435492</v>
      </c>
      <c r="C423" s="122" t="n">
        <v>-84.281092</v>
      </c>
      <c r="D423" s="0" t="n">
        <v>73</v>
      </c>
      <c r="E423" s="0" t="s">
        <v>134</v>
      </c>
      <c r="J423" s="122"/>
      <c r="K423" s="122"/>
    </row>
    <row collapsed="false" customFormat="false" customHeight="false" hidden="false" ht="13.3" outlineLevel="0" r="424">
      <c r="A424" s="0" t="n">
        <v>419</v>
      </c>
      <c r="B424" s="122" t="n">
        <v>30.379547</v>
      </c>
      <c r="C424" s="122" t="n">
        <v>-84.268359</v>
      </c>
      <c r="D424" s="0" t="n">
        <v>73</v>
      </c>
      <c r="E424" s="0" t="s">
        <v>134</v>
      </c>
      <c r="J424" s="122"/>
      <c r="K424" s="122"/>
    </row>
    <row collapsed="false" customFormat="false" customHeight="false" hidden="false" ht="13.3" outlineLevel="0" r="425">
      <c r="A425" s="0" t="n">
        <v>420</v>
      </c>
      <c r="B425" s="122" t="n">
        <v>30.431369</v>
      </c>
      <c r="C425" s="122" t="n">
        <v>-84.26418</v>
      </c>
      <c r="D425" s="0" t="n">
        <v>73</v>
      </c>
      <c r="E425" s="0" t="s">
        <v>134</v>
      </c>
      <c r="J425" s="122"/>
      <c r="K425" s="122"/>
    </row>
    <row collapsed="false" customFormat="false" customHeight="false" hidden="false" ht="13.3" outlineLevel="0" r="426">
      <c r="A426" s="0" t="n">
        <v>421</v>
      </c>
      <c r="B426" s="122" t="n">
        <v>30.552567</v>
      </c>
      <c r="C426" s="122" t="n">
        <v>-84.254986</v>
      </c>
      <c r="D426" s="0" t="n">
        <v>73</v>
      </c>
      <c r="E426" s="0" t="s">
        <v>134</v>
      </c>
      <c r="J426" s="122"/>
      <c r="K426" s="122"/>
    </row>
    <row collapsed="false" customFormat="false" customHeight="false" hidden="false" ht="13.3" outlineLevel="0" r="427">
      <c r="A427" s="0" t="n">
        <v>422</v>
      </c>
      <c r="B427" s="122" t="n">
        <v>30.469818</v>
      </c>
      <c r="C427" s="122" t="n">
        <v>-84.238269</v>
      </c>
      <c r="D427" s="0" t="n">
        <v>73</v>
      </c>
      <c r="E427" s="0" t="s">
        <v>134</v>
      </c>
      <c r="J427" s="122"/>
      <c r="K427" s="122"/>
    </row>
    <row collapsed="false" customFormat="false" customHeight="false" hidden="false" ht="13.3" outlineLevel="0" r="428">
      <c r="A428" s="0" t="n">
        <v>423</v>
      </c>
      <c r="B428" s="122" t="n">
        <v>30.544209</v>
      </c>
      <c r="C428" s="122" t="n">
        <v>-84.197312</v>
      </c>
      <c r="D428" s="0" t="n">
        <v>73</v>
      </c>
      <c r="E428" s="0" t="s">
        <v>134</v>
      </c>
      <c r="J428" s="122"/>
      <c r="K428" s="122"/>
    </row>
    <row collapsed="false" customFormat="false" customHeight="false" hidden="false" ht="13.3" outlineLevel="0" r="429">
      <c r="A429" s="0" t="n">
        <v>424</v>
      </c>
      <c r="B429" s="122" t="n">
        <v>30.438056</v>
      </c>
      <c r="C429" s="122" t="n">
        <v>-84.196476</v>
      </c>
      <c r="D429" s="0" t="n">
        <v>73</v>
      </c>
      <c r="E429" s="0" t="s">
        <v>134</v>
      </c>
      <c r="J429" s="122"/>
      <c r="K429" s="122"/>
    </row>
    <row collapsed="false" customFormat="false" customHeight="false" hidden="false" ht="13.3" outlineLevel="0" r="430">
      <c r="A430" s="0" t="n">
        <v>425</v>
      </c>
      <c r="B430" s="122" t="n">
        <v>30.476505</v>
      </c>
      <c r="C430" s="122" t="n">
        <v>-84.159699</v>
      </c>
      <c r="D430" s="0" t="n">
        <v>73</v>
      </c>
      <c r="E430" s="0" t="s">
        <v>134</v>
      </c>
      <c r="J430" s="122"/>
      <c r="K430" s="122"/>
    </row>
    <row collapsed="false" customFormat="false" customHeight="false" hidden="false" ht="13.3" outlineLevel="0" r="431">
      <c r="A431" s="0" t="n">
        <v>426</v>
      </c>
      <c r="B431" s="122" t="n">
        <v>29.224405</v>
      </c>
      <c r="C431" s="122" t="n">
        <v>-82.959422</v>
      </c>
      <c r="D431" s="0" t="n">
        <v>75</v>
      </c>
      <c r="E431" s="0" t="s">
        <v>188</v>
      </c>
      <c r="J431" s="122"/>
      <c r="K431" s="122"/>
    </row>
    <row collapsed="false" customFormat="false" customHeight="false" hidden="false" ht="13.3" outlineLevel="0" r="432">
      <c r="A432" s="0" t="n">
        <v>427</v>
      </c>
      <c r="B432" s="122" t="n">
        <v>29.480175</v>
      </c>
      <c r="C432" s="122" t="n">
        <v>-82.856613</v>
      </c>
      <c r="D432" s="0" t="n">
        <v>75</v>
      </c>
      <c r="E432" s="0" t="s">
        <v>188</v>
      </c>
      <c r="J432" s="122"/>
      <c r="K432" s="122"/>
    </row>
    <row collapsed="false" customFormat="false" customHeight="false" hidden="false" ht="13.3" outlineLevel="0" r="433">
      <c r="A433" s="0" t="n">
        <v>428</v>
      </c>
      <c r="B433" s="122" t="n">
        <v>29.021824</v>
      </c>
      <c r="C433" s="122" t="n">
        <v>-82.724627</v>
      </c>
      <c r="D433" s="0" t="n">
        <v>75</v>
      </c>
      <c r="E433" s="0" t="s">
        <v>188</v>
      </c>
      <c r="J433" s="122"/>
      <c r="K433" s="122"/>
    </row>
    <row collapsed="false" customFormat="false" customHeight="false" hidden="false" ht="13.3" outlineLevel="0" r="434">
      <c r="A434" s="0" t="n">
        <v>429</v>
      </c>
      <c r="B434" s="122" t="n">
        <v>29.41665</v>
      </c>
      <c r="C434" s="122" t="n">
        <v>-82.594157</v>
      </c>
      <c r="D434" s="0" t="n">
        <v>75</v>
      </c>
      <c r="E434" s="0" t="s">
        <v>188</v>
      </c>
      <c r="J434" s="122"/>
      <c r="K434" s="122"/>
    </row>
    <row collapsed="false" customFormat="false" customHeight="false" hidden="false" ht="13.3" outlineLevel="0" r="435">
      <c r="A435" s="0" t="n">
        <v>430</v>
      </c>
      <c r="B435" s="122" t="n">
        <v>29.042191</v>
      </c>
      <c r="C435" s="122" t="n">
        <v>-82.574097</v>
      </c>
      <c r="D435" s="0" t="n">
        <v>75</v>
      </c>
      <c r="E435" s="0" t="s">
        <v>188</v>
      </c>
      <c r="J435" s="122"/>
      <c r="K435" s="122"/>
    </row>
    <row collapsed="false" customFormat="false" customHeight="false" hidden="false" ht="13.3" outlineLevel="0" r="436">
      <c r="A436" s="0" t="n">
        <v>431</v>
      </c>
      <c r="B436" s="122" t="n">
        <v>29.293781</v>
      </c>
      <c r="C436" s="122" t="n">
        <v>-82.527289</v>
      </c>
      <c r="D436" s="0" t="n">
        <v>75</v>
      </c>
      <c r="E436" s="0" t="s">
        <v>188</v>
      </c>
      <c r="J436" s="122"/>
      <c r="K436" s="122"/>
    </row>
    <row collapsed="false" customFormat="false" customHeight="false" hidden="false" ht="13.3" outlineLevel="0" r="437">
      <c r="A437" s="0" t="n">
        <v>432</v>
      </c>
      <c r="B437" s="122" t="n">
        <v>29.384888</v>
      </c>
      <c r="C437" s="122" t="n">
        <v>-82.442869</v>
      </c>
      <c r="D437" s="0" t="n">
        <v>75</v>
      </c>
      <c r="E437" s="0" t="s">
        <v>188</v>
      </c>
      <c r="J437" s="122"/>
      <c r="K437" s="122"/>
    </row>
    <row collapsed="false" customFormat="false" customHeight="false" hidden="false" ht="13.3" outlineLevel="0" r="438">
      <c r="A438" s="0" t="n">
        <v>433</v>
      </c>
      <c r="B438" s="122" t="n">
        <v>30.409637</v>
      </c>
      <c r="C438" s="122" t="n">
        <v>-84.982173</v>
      </c>
      <c r="D438" s="0" t="n">
        <v>77</v>
      </c>
      <c r="E438" s="0" t="s">
        <v>189</v>
      </c>
      <c r="J438" s="122"/>
      <c r="K438" s="122"/>
    </row>
    <row collapsed="false" customFormat="false" customHeight="false" hidden="false" ht="13.3" outlineLevel="0" r="439">
      <c r="A439" s="0" t="n">
        <v>434</v>
      </c>
      <c r="B439" s="122" t="n">
        <v>30.386233</v>
      </c>
      <c r="C439" s="122" t="n">
        <v>-84.799958</v>
      </c>
      <c r="D439" s="0" t="n">
        <v>77</v>
      </c>
      <c r="E439" s="0" t="s">
        <v>189</v>
      </c>
      <c r="J439" s="122"/>
      <c r="K439" s="122"/>
    </row>
    <row collapsed="false" customFormat="false" customHeight="false" hidden="false" ht="13.3" outlineLevel="0" r="440">
      <c r="A440" s="0" t="n">
        <v>435</v>
      </c>
      <c r="B440" s="122" t="n">
        <v>30.463967</v>
      </c>
      <c r="C440" s="122" t="n">
        <v>-83.634787</v>
      </c>
      <c r="D440" s="0" t="n">
        <v>79</v>
      </c>
      <c r="E440" s="0" t="s">
        <v>190</v>
      </c>
      <c r="J440" s="122"/>
      <c r="K440" s="122"/>
    </row>
    <row collapsed="false" customFormat="false" customHeight="false" hidden="false" ht="13.3" outlineLevel="0" r="441">
      <c r="A441" s="0" t="n">
        <v>436</v>
      </c>
      <c r="B441" s="122" t="n">
        <v>30.467311</v>
      </c>
      <c r="C441" s="122" t="n">
        <v>-83.401586</v>
      </c>
      <c r="D441" s="0" t="n">
        <v>79</v>
      </c>
      <c r="E441" s="0" t="s">
        <v>190</v>
      </c>
      <c r="J441" s="122"/>
      <c r="K441" s="122"/>
    </row>
    <row collapsed="false" customFormat="false" customHeight="false" hidden="false" ht="13.3" outlineLevel="0" r="442">
      <c r="A442" s="0" t="n">
        <v>437</v>
      </c>
      <c r="B442" s="122" t="n">
        <v>30.596031</v>
      </c>
      <c r="C442" s="122" t="n">
        <v>-83.353106</v>
      </c>
      <c r="D442" s="0" t="n">
        <v>79</v>
      </c>
      <c r="E442" s="0" t="s">
        <v>190</v>
      </c>
      <c r="J442" s="122"/>
      <c r="K442" s="122"/>
    </row>
    <row collapsed="false" customFormat="false" customHeight="false" hidden="false" ht="13.3" outlineLevel="0" r="443">
      <c r="A443" s="0" t="n">
        <v>438</v>
      </c>
      <c r="B443" s="122" t="n">
        <v>30.418831</v>
      </c>
      <c r="C443" s="122" t="n">
        <v>-83.298776</v>
      </c>
      <c r="D443" s="0" t="n">
        <v>79</v>
      </c>
      <c r="E443" s="0" t="s">
        <v>190</v>
      </c>
      <c r="J443" s="122"/>
      <c r="K443" s="122"/>
    </row>
    <row collapsed="false" customFormat="false" customHeight="false" hidden="false" ht="13.3" outlineLevel="0" r="444">
      <c r="A444" s="0" t="n">
        <v>439</v>
      </c>
      <c r="B444" s="122" t="n">
        <v>27.505067</v>
      </c>
      <c r="C444" s="122" t="n">
        <v>-82.713683</v>
      </c>
      <c r="D444" s="0" t="n">
        <v>81</v>
      </c>
      <c r="E444" s="0" t="s">
        <v>191</v>
      </c>
      <c r="J444" s="122"/>
      <c r="K444" s="122"/>
    </row>
    <row collapsed="false" customFormat="false" customHeight="false" hidden="false" ht="13.3" outlineLevel="0" r="445">
      <c r="A445" s="0" t="n">
        <v>440</v>
      </c>
      <c r="B445" s="122" t="n">
        <v>27.471633</v>
      </c>
      <c r="C445" s="122" t="n">
        <v>-82.6861</v>
      </c>
      <c r="D445" s="0" t="n">
        <v>81</v>
      </c>
      <c r="E445" s="0" t="s">
        <v>191</v>
      </c>
      <c r="J445" s="122"/>
      <c r="K445" s="122"/>
    </row>
    <row collapsed="false" customFormat="false" customHeight="false" hidden="false" ht="13.3" outlineLevel="0" r="446">
      <c r="A446" s="0" t="n">
        <v>441</v>
      </c>
      <c r="B446" s="122" t="n">
        <v>27.488988</v>
      </c>
      <c r="C446" s="122" t="n">
        <v>-82.629</v>
      </c>
      <c r="D446" s="0" t="n">
        <v>81</v>
      </c>
      <c r="E446" s="0" t="s">
        <v>191</v>
      </c>
      <c r="J446" s="122"/>
      <c r="K446" s="122"/>
    </row>
    <row collapsed="false" customFormat="false" customHeight="false" hidden="false" ht="13.3" outlineLevel="0" r="447">
      <c r="A447" s="0" t="n">
        <v>442</v>
      </c>
      <c r="B447" s="122" t="n">
        <v>27.461603</v>
      </c>
      <c r="C447" s="122" t="n">
        <v>-82.622576</v>
      </c>
      <c r="D447" s="0" t="n">
        <v>81</v>
      </c>
      <c r="E447" s="0" t="s">
        <v>191</v>
      </c>
      <c r="J447" s="122"/>
      <c r="K447" s="122"/>
    </row>
    <row collapsed="false" customFormat="false" customHeight="false" hidden="false" ht="13.3" outlineLevel="0" r="448">
      <c r="A448" s="0" t="n">
        <v>443</v>
      </c>
      <c r="B448" s="122" t="n">
        <v>27.484656</v>
      </c>
      <c r="C448" s="122" t="n">
        <v>-82.586628</v>
      </c>
      <c r="D448" s="0" t="n">
        <v>81</v>
      </c>
      <c r="E448" s="0" t="s">
        <v>191</v>
      </c>
      <c r="J448" s="122"/>
      <c r="K448" s="122"/>
    </row>
    <row collapsed="false" customFormat="false" customHeight="false" hidden="false" ht="13.3" outlineLevel="0" r="449">
      <c r="A449" s="0" t="n">
        <v>444</v>
      </c>
      <c r="B449" s="122" t="n">
        <v>27.444064</v>
      </c>
      <c r="C449" s="122" t="n">
        <v>-82.581519</v>
      </c>
      <c r="D449" s="0" t="n">
        <v>81</v>
      </c>
      <c r="E449" s="0" t="s">
        <v>191</v>
      </c>
      <c r="J449" s="122"/>
      <c r="K449" s="122"/>
    </row>
    <row collapsed="false" customFormat="false" customHeight="false" hidden="false" ht="13.3" outlineLevel="0" r="450">
      <c r="A450" s="0" t="n">
        <v>445</v>
      </c>
      <c r="B450" s="122" t="n">
        <v>27.556054</v>
      </c>
      <c r="C450" s="122" t="n">
        <v>-82.568246</v>
      </c>
      <c r="D450" s="0" t="n">
        <v>81</v>
      </c>
      <c r="E450" s="0" t="s">
        <v>191</v>
      </c>
      <c r="J450" s="122"/>
      <c r="K450" s="122"/>
    </row>
    <row collapsed="false" customFormat="false" customHeight="false" hidden="false" ht="13.3" outlineLevel="0" r="451">
      <c r="A451" s="0" t="n">
        <v>446</v>
      </c>
      <c r="B451" s="122" t="n">
        <v>27.490858</v>
      </c>
      <c r="C451" s="122" t="n">
        <v>-82.528961</v>
      </c>
      <c r="D451" s="0" t="n">
        <v>81</v>
      </c>
      <c r="E451" s="0" t="s">
        <v>191</v>
      </c>
      <c r="J451" s="122"/>
      <c r="K451" s="122"/>
    </row>
    <row collapsed="false" customFormat="false" customHeight="false" hidden="false" ht="13.3" outlineLevel="0" r="452">
      <c r="A452" s="0" t="n">
        <v>447</v>
      </c>
      <c r="B452" s="122" t="n">
        <v>27.405602</v>
      </c>
      <c r="C452" s="122" t="n">
        <v>-82.513916</v>
      </c>
      <c r="D452" s="0" t="n">
        <v>81</v>
      </c>
      <c r="E452" s="0" t="s">
        <v>191</v>
      </c>
      <c r="J452" s="122"/>
      <c r="K452" s="122"/>
    </row>
    <row collapsed="false" customFormat="false" customHeight="false" hidden="false" ht="13.3" outlineLevel="0" r="453">
      <c r="A453" s="0" t="n">
        <v>448</v>
      </c>
      <c r="B453" s="122" t="n">
        <v>27.439035</v>
      </c>
      <c r="C453" s="122" t="n">
        <v>-82.513916</v>
      </c>
      <c r="D453" s="0" t="n">
        <v>81</v>
      </c>
      <c r="E453" s="0" t="s">
        <v>191</v>
      </c>
      <c r="J453" s="122"/>
      <c r="K453" s="122"/>
    </row>
    <row collapsed="false" customFormat="false" customHeight="false" hidden="false" ht="13.3" outlineLevel="0" r="454">
      <c r="A454" s="0" t="n">
        <v>449</v>
      </c>
      <c r="B454" s="122" t="n">
        <v>27.538928</v>
      </c>
      <c r="C454" s="122" t="n">
        <v>-82.493221</v>
      </c>
      <c r="D454" s="0" t="n">
        <v>81</v>
      </c>
      <c r="E454" s="0" t="s">
        <v>191</v>
      </c>
      <c r="J454" s="122"/>
      <c r="K454" s="122"/>
    </row>
    <row collapsed="false" customFormat="false" customHeight="false" hidden="false" ht="13.3" outlineLevel="0" r="455">
      <c r="A455" s="0" t="n">
        <v>450</v>
      </c>
      <c r="B455" s="122" t="n">
        <v>27.41396</v>
      </c>
      <c r="C455" s="122" t="n">
        <v>-82.473795</v>
      </c>
      <c r="D455" s="0" t="n">
        <v>81</v>
      </c>
      <c r="E455" s="0" t="s">
        <v>191</v>
      </c>
      <c r="J455" s="122"/>
      <c r="K455" s="122"/>
    </row>
    <row collapsed="false" customFormat="false" customHeight="false" hidden="false" ht="13.3" outlineLevel="0" r="456">
      <c r="A456" s="0" t="n">
        <v>451</v>
      </c>
      <c r="B456" s="122" t="n">
        <v>27.446558</v>
      </c>
      <c r="C456" s="122" t="n">
        <v>-82.447048</v>
      </c>
      <c r="D456" s="0" t="n">
        <v>81</v>
      </c>
      <c r="E456" s="0" t="s">
        <v>191</v>
      </c>
      <c r="J456" s="122"/>
      <c r="K456" s="122"/>
    </row>
    <row collapsed="false" customFormat="false" customHeight="false" hidden="false" ht="13.3" outlineLevel="0" r="457">
      <c r="A457" s="0" t="n">
        <v>452</v>
      </c>
      <c r="B457" s="122" t="n">
        <v>27.549022</v>
      </c>
      <c r="C457" s="122" t="n">
        <v>-82.431347</v>
      </c>
      <c r="D457" s="0" t="n">
        <v>81</v>
      </c>
      <c r="E457" s="0" t="s">
        <v>191</v>
      </c>
      <c r="J457" s="122"/>
      <c r="K457" s="122"/>
    </row>
    <row collapsed="false" customFormat="false" customHeight="false" hidden="false" ht="13.3" outlineLevel="0" r="458">
      <c r="A458" s="0" t="n">
        <v>453</v>
      </c>
      <c r="B458" s="122" t="n">
        <v>27.427334</v>
      </c>
      <c r="C458" s="122" t="n">
        <v>-82.421972</v>
      </c>
      <c r="D458" s="0" t="n">
        <v>81</v>
      </c>
      <c r="E458" s="0" t="s">
        <v>191</v>
      </c>
      <c r="J458" s="122"/>
      <c r="K458" s="122"/>
    </row>
    <row collapsed="false" customFormat="false" customHeight="false" hidden="false" ht="13.3" outlineLevel="0" r="459">
      <c r="A459" s="0" t="n">
        <v>454</v>
      </c>
      <c r="B459" s="122" t="n">
        <v>27.50256</v>
      </c>
      <c r="C459" s="122" t="n">
        <v>-82.40442</v>
      </c>
      <c r="D459" s="0" t="n">
        <v>81</v>
      </c>
      <c r="E459" s="0" t="s">
        <v>191</v>
      </c>
      <c r="J459" s="122"/>
      <c r="K459" s="122"/>
    </row>
    <row collapsed="false" customFormat="false" customHeight="false" hidden="false" ht="13.3" outlineLevel="0" r="460">
      <c r="A460" s="0" t="n">
        <v>455</v>
      </c>
      <c r="B460" s="122" t="n">
        <v>27.406437</v>
      </c>
      <c r="C460" s="122" t="n">
        <v>-82.259818</v>
      </c>
      <c r="D460" s="0" t="n">
        <v>81</v>
      </c>
      <c r="E460" s="0" t="s">
        <v>191</v>
      </c>
      <c r="J460" s="122"/>
      <c r="K460" s="122"/>
    </row>
    <row collapsed="false" customFormat="false" customHeight="false" hidden="false" ht="13.3" outlineLevel="0" r="461">
      <c r="A461" s="0" t="n">
        <v>456</v>
      </c>
      <c r="B461" s="122" t="n">
        <v>29.143328</v>
      </c>
      <c r="C461" s="122" t="n">
        <v>-82.474631</v>
      </c>
      <c r="D461" s="0" t="n">
        <v>83</v>
      </c>
      <c r="E461" s="0" t="s">
        <v>136</v>
      </c>
      <c r="J461" s="122"/>
      <c r="K461" s="122"/>
    </row>
    <row collapsed="false" customFormat="false" customHeight="false" hidden="false" ht="13.3" outlineLevel="0" r="462">
      <c r="A462" s="0" t="n">
        <v>457</v>
      </c>
      <c r="B462" s="122" t="n">
        <v>29.082311</v>
      </c>
      <c r="C462" s="122" t="n">
        <v>-82.437854</v>
      </c>
      <c r="D462" s="0" t="n">
        <v>83</v>
      </c>
      <c r="E462" s="0" t="s">
        <v>136</v>
      </c>
      <c r="J462" s="122"/>
      <c r="K462" s="122"/>
    </row>
    <row collapsed="false" customFormat="false" customHeight="false" hidden="false" ht="13.3" outlineLevel="0" r="463">
      <c r="A463" s="0" t="n">
        <v>458</v>
      </c>
      <c r="B463" s="122" t="n">
        <v>29.364828</v>
      </c>
      <c r="C463" s="122" t="n">
        <v>-82.310805</v>
      </c>
      <c r="D463" s="0" t="n">
        <v>83</v>
      </c>
      <c r="E463" s="0" t="s">
        <v>136</v>
      </c>
      <c r="J463" s="122"/>
      <c r="K463" s="122"/>
    </row>
    <row collapsed="false" customFormat="false" customHeight="false" hidden="false" ht="13.3" outlineLevel="0" r="464">
      <c r="A464" s="0" t="n">
        <v>459</v>
      </c>
      <c r="B464" s="122" t="n">
        <v>29.088162</v>
      </c>
      <c r="C464" s="122" t="n">
        <v>-82.263161</v>
      </c>
      <c r="D464" s="0" t="n">
        <v>83</v>
      </c>
      <c r="E464" s="0" t="s">
        <v>136</v>
      </c>
      <c r="J464" s="122"/>
      <c r="K464" s="122"/>
    </row>
    <row collapsed="false" customFormat="false" customHeight="false" hidden="false" ht="13.3" outlineLevel="0" r="465">
      <c r="A465" s="0" t="n">
        <v>460</v>
      </c>
      <c r="B465" s="122" t="n">
        <v>29.07646</v>
      </c>
      <c r="C465" s="122" t="n">
        <v>-82.220533</v>
      </c>
      <c r="D465" s="0" t="n">
        <v>83</v>
      </c>
      <c r="E465" s="0" t="s">
        <v>136</v>
      </c>
      <c r="J465" s="122"/>
      <c r="K465" s="122"/>
    </row>
    <row collapsed="false" customFormat="false" customHeight="false" hidden="false" ht="13.3" outlineLevel="0" r="466">
      <c r="A466" s="0" t="n">
        <v>461</v>
      </c>
      <c r="B466" s="122" t="n">
        <v>29.252824</v>
      </c>
      <c r="C466" s="122" t="n">
        <v>-82.220533</v>
      </c>
      <c r="D466" s="0" t="n">
        <v>83</v>
      </c>
      <c r="E466" s="0" t="s">
        <v>136</v>
      </c>
      <c r="J466" s="122"/>
      <c r="K466" s="122"/>
    </row>
    <row collapsed="false" customFormat="false" customHeight="false" hidden="false" ht="13.3" outlineLevel="0" r="467">
      <c r="A467" s="0" t="n">
        <v>462</v>
      </c>
      <c r="B467" s="122" t="n">
        <v>29.010429</v>
      </c>
      <c r="C467" s="122" t="n">
        <v>-82.189607</v>
      </c>
      <c r="D467" s="0" t="n">
        <v>83</v>
      </c>
      <c r="E467" s="0" t="s">
        <v>136</v>
      </c>
      <c r="J467" s="122"/>
      <c r="K467" s="122"/>
    </row>
    <row collapsed="false" customFormat="false" customHeight="false" hidden="false" ht="13.3" outlineLevel="0" r="468">
      <c r="A468" s="0" t="n">
        <v>463</v>
      </c>
      <c r="B468" s="122" t="n">
        <v>29.160045</v>
      </c>
      <c r="C468" s="122" t="n">
        <v>-82.181248</v>
      </c>
      <c r="D468" s="0" t="n">
        <v>83</v>
      </c>
      <c r="E468" s="0" t="s">
        <v>136</v>
      </c>
      <c r="J468" s="122"/>
      <c r="K468" s="122"/>
    </row>
    <row collapsed="false" customFormat="false" customHeight="false" hidden="false" ht="13.3" outlineLevel="0" r="469">
      <c r="A469" s="0" t="n">
        <v>464</v>
      </c>
      <c r="B469" s="122" t="n">
        <v>29.212704</v>
      </c>
      <c r="C469" s="122" t="n">
        <v>-82.13862</v>
      </c>
      <c r="D469" s="0" t="n">
        <v>83</v>
      </c>
      <c r="E469" s="0" t="s">
        <v>136</v>
      </c>
      <c r="J469" s="122"/>
      <c r="K469" s="122"/>
    </row>
    <row collapsed="false" customFormat="false" customHeight="false" hidden="false" ht="13.3" outlineLevel="0" r="470">
      <c r="A470" s="0" t="n">
        <v>465</v>
      </c>
      <c r="B470" s="122" t="n">
        <v>29.171747</v>
      </c>
      <c r="C470" s="122" t="n">
        <v>-82.124411</v>
      </c>
      <c r="D470" s="0" t="n">
        <v>83</v>
      </c>
      <c r="E470" s="0" t="s">
        <v>136</v>
      </c>
      <c r="J470" s="122"/>
      <c r="K470" s="122"/>
    </row>
    <row collapsed="false" customFormat="false" customHeight="false" hidden="false" ht="13.3" outlineLevel="0" r="471">
      <c r="A471" s="0" t="n">
        <v>466</v>
      </c>
      <c r="B471" s="122" t="n">
        <v>29.241122</v>
      </c>
      <c r="C471" s="122" t="n">
        <v>-82.107694</v>
      </c>
      <c r="D471" s="0" t="n">
        <v>83</v>
      </c>
      <c r="E471" s="0" t="s">
        <v>136</v>
      </c>
      <c r="J471" s="122"/>
      <c r="K471" s="122"/>
    </row>
    <row collapsed="false" customFormat="false" customHeight="false" hidden="false" ht="13.3" outlineLevel="0" r="472">
      <c r="A472" s="0" t="n">
        <v>467</v>
      </c>
      <c r="B472" s="122" t="n">
        <v>29.385724</v>
      </c>
      <c r="C472" s="122" t="n">
        <v>-82.097664</v>
      </c>
      <c r="D472" s="0" t="n">
        <v>83</v>
      </c>
      <c r="E472" s="0" t="s">
        <v>136</v>
      </c>
      <c r="J472" s="122"/>
      <c r="K472" s="122"/>
    </row>
    <row collapsed="false" customFormat="false" customHeight="false" hidden="false" ht="13.3" outlineLevel="0" r="473">
      <c r="A473" s="0" t="n">
        <v>468</v>
      </c>
      <c r="B473" s="122" t="n">
        <v>29.292945</v>
      </c>
      <c r="C473" s="122" t="n">
        <v>-82.096828</v>
      </c>
      <c r="D473" s="0" t="n">
        <v>83</v>
      </c>
      <c r="E473" s="0" t="s">
        <v>136</v>
      </c>
      <c r="J473" s="122"/>
      <c r="K473" s="122"/>
    </row>
    <row collapsed="false" customFormat="false" customHeight="false" hidden="false" ht="13.3" outlineLevel="0" r="474">
      <c r="A474" s="0" t="n">
        <v>469</v>
      </c>
      <c r="B474" s="122" t="n">
        <v>29.195987</v>
      </c>
      <c r="C474" s="122" t="n">
        <v>-82.095992</v>
      </c>
      <c r="D474" s="0" t="n">
        <v>83</v>
      </c>
      <c r="E474" s="0" t="s">
        <v>136</v>
      </c>
      <c r="J474" s="122"/>
      <c r="K474" s="122"/>
    </row>
    <row collapsed="false" customFormat="false" customHeight="false" hidden="false" ht="13.3" outlineLevel="0" r="475">
      <c r="A475" s="0" t="n">
        <v>470</v>
      </c>
      <c r="B475" s="122" t="n">
        <v>29.128283</v>
      </c>
      <c r="C475" s="122" t="n">
        <v>-82.075932</v>
      </c>
      <c r="D475" s="0" t="n">
        <v>83</v>
      </c>
      <c r="E475" s="0" t="s">
        <v>136</v>
      </c>
      <c r="J475" s="122"/>
      <c r="K475" s="122"/>
    </row>
    <row collapsed="false" customFormat="false" customHeight="false" hidden="false" ht="13.3" outlineLevel="0" r="476">
      <c r="A476" s="0" t="n">
        <v>471</v>
      </c>
      <c r="B476" s="122" t="n">
        <v>29.0564</v>
      </c>
      <c r="C476" s="122" t="n">
        <v>-82.059215</v>
      </c>
      <c r="D476" s="0" t="n">
        <v>83</v>
      </c>
      <c r="E476" s="0" t="s">
        <v>136</v>
      </c>
      <c r="J476" s="122"/>
      <c r="K476" s="122"/>
    </row>
    <row collapsed="false" customFormat="false" customHeight="false" hidden="false" ht="13.3" outlineLevel="0" r="477">
      <c r="A477" s="0" t="n">
        <v>472</v>
      </c>
      <c r="B477" s="122" t="n">
        <v>29.114909</v>
      </c>
      <c r="C477" s="122" t="n">
        <v>-82.014079</v>
      </c>
      <c r="D477" s="0" t="n">
        <v>83</v>
      </c>
      <c r="E477" s="0" t="s">
        <v>136</v>
      </c>
      <c r="J477" s="122"/>
      <c r="K477" s="122"/>
    </row>
    <row collapsed="false" customFormat="false" customHeight="false" hidden="false" ht="13.3" outlineLevel="0" r="478">
      <c r="A478" s="0" t="n">
        <v>473</v>
      </c>
      <c r="B478" s="122" t="n">
        <v>29.013772</v>
      </c>
      <c r="C478" s="122" t="n">
        <v>-82.002377</v>
      </c>
      <c r="D478" s="0" t="n">
        <v>83</v>
      </c>
      <c r="E478" s="0" t="s">
        <v>136</v>
      </c>
      <c r="J478" s="122"/>
      <c r="K478" s="122"/>
    </row>
    <row collapsed="false" customFormat="false" customHeight="false" hidden="false" ht="13.3" outlineLevel="0" r="479">
      <c r="A479" s="0" t="n">
        <v>474</v>
      </c>
      <c r="B479" s="122" t="n">
        <v>29.207689</v>
      </c>
      <c r="C479" s="122" t="n">
        <v>-81.960585</v>
      </c>
      <c r="D479" s="0" t="n">
        <v>83</v>
      </c>
      <c r="E479" s="0" t="s">
        <v>136</v>
      </c>
      <c r="J479" s="122"/>
      <c r="K479" s="122"/>
    </row>
    <row collapsed="false" customFormat="false" customHeight="false" hidden="false" ht="13.3" outlineLevel="0" r="480">
      <c r="A480" s="0" t="n">
        <v>475</v>
      </c>
      <c r="B480" s="122" t="n">
        <v>28.981174</v>
      </c>
      <c r="C480" s="122" t="n">
        <v>-81.927151</v>
      </c>
      <c r="D480" s="0" t="n">
        <v>83</v>
      </c>
      <c r="E480" s="0" t="s">
        <v>136</v>
      </c>
      <c r="J480" s="122"/>
      <c r="K480" s="122"/>
    </row>
    <row collapsed="false" customFormat="false" customHeight="false" hidden="false" ht="13.3" outlineLevel="0" r="481">
      <c r="A481" s="0" t="n">
        <v>476</v>
      </c>
      <c r="B481" s="122" t="n">
        <v>29.134134</v>
      </c>
      <c r="C481" s="122" t="n">
        <v>-81.847745</v>
      </c>
      <c r="D481" s="0" t="n">
        <v>83</v>
      </c>
      <c r="E481" s="0" t="s">
        <v>136</v>
      </c>
      <c r="J481" s="122"/>
      <c r="K481" s="122"/>
    </row>
    <row collapsed="false" customFormat="false" customHeight="false" hidden="false" ht="13.3" outlineLevel="0" r="482">
      <c r="A482" s="0" t="n">
        <v>477</v>
      </c>
      <c r="B482" s="122" t="n">
        <v>29.345603</v>
      </c>
      <c r="C482" s="122" t="n">
        <v>-81.740757</v>
      </c>
      <c r="D482" s="0" t="n">
        <v>83</v>
      </c>
      <c r="E482" s="0" t="s">
        <v>136</v>
      </c>
      <c r="J482" s="122"/>
      <c r="K482" s="122"/>
    </row>
    <row collapsed="false" customFormat="false" customHeight="false" hidden="false" ht="13.3" outlineLevel="0" r="483">
      <c r="A483" s="0" t="n">
        <v>478</v>
      </c>
      <c r="B483" s="122" t="n">
        <v>27.026127</v>
      </c>
      <c r="C483" s="122" t="n">
        <v>-80.486986</v>
      </c>
      <c r="D483" s="0" t="n">
        <v>85</v>
      </c>
      <c r="E483" s="0" t="s">
        <v>138</v>
      </c>
      <c r="J483" s="122"/>
      <c r="K483" s="122"/>
    </row>
    <row collapsed="false" customFormat="false" customHeight="false" hidden="false" ht="13.3" outlineLevel="0" r="484">
      <c r="A484" s="0" t="n">
        <v>479</v>
      </c>
      <c r="B484" s="122" t="n">
        <v>27.165713</v>
      </c>
      <c r="C484" s="122" t="n">
        <v>-80.295577</v>
      </c>
      <c r="D484" s="0" t="n">
        <v>85</v>
      </c>
      <c r="E484" s="0" t="s">
        <v>138</v>
      </c>
      <c r="J484" s="122"/>
      <c r="K484" s="122"/>
    </row>
    <row collapsed="false" customFormat="false" customHeight="false" hidden="false" ht="13.3" outlineLevel="0" r="485">
      <c r="A485" s="0" t="n">
        <v>480</v>
      </c>
      <c r="B485" s="122" t="n">
        <v>27.195804</v>
      </c>
      <c r="C485" s="122" t="n">
        <v>-80.253784</v>
      </c>
      <c r="D485" s="0" t="n">
        <v>85</v>
      </c>
      <c r="E485" s="0" t="s">
        <v>138</v>
      </c>
      <c r="J485" s="122"/>
      <c r="K485" s="122"/>
    </row>
    <row collapsed="false" customFormat="false" customHeight="false" hidden="false" ht="13.3" outlineLevel="0" r="486">
      <c r="A486" s="0" t="n">
        <v>481</v>
      </c>
      <c r="B486" s="122" t="n">
        <v>27.246791</v>
      </c>
      <c r="C486" s="122" t="n">
        <v>-80.232888</v>
      </c>
      <c r="D486" s="0" t="n">
        <v>85</v>
      </c>
      <c r="E486" s="0" t="s">
        <v>138</v>
      </c>
      <c r="J486" s="122"/>
      <c r="K486" s="122"/>
    </row>
    <row collapsed="false" customFormat="false" customHeight="false" hidden="false" ht="13.3" outlineLevel="0" r="487">
      <c r="A487" s="0" t="n">
        <v>482</v>
      </c>
      <c r="B487" s="122" t="n">
        <v>27.195804</v>
      </c>
      <c r="C487" s="122" t="n">
        <v>-80.215335</v>
      </c>
      <c r="D487" s="0" t="n">
        <v>85</v>
      </c>
      <c r="E487" s="0" t="s">
        <v>138</v>
      </c>
      <c r="J487" s="122"/>
      <c r="K487" s="122"/>
    </row>
    <row collapsed="false" customFormat="false" customHeight="false" hidden="false" ht="13.3" outlineLevel="0" r="488">
      <c r="A488" s="0" t="n">
        <v>483</v>
      </c>
      <c r="B488" s="122" t="n">
        <v>27.134787</v>
      </c>
      <c r="C488" s="122" t="n">
        <v>-80.212828</v>
      </c>
      <c r="D488" s="0" t="n">
        <v>85</v>
      </c>
      <c r="E488" s="0" t="s">
        <v>138</v>
      </c>
      <c r="J488" s="122"/>
      <c r="K488" s="122"/>
    </row>
    <row collapsed="false" customFormat="false" customHeight="false" hidden="false" ht="13.3" outlineLevel="0" r="489">
      <c r="A489" s="0" t="n">
        <v>484</v>
      </c>
      <c r="B489" s="122" t="n">
        <v>27.075442</v>
      </c>
      <c r="C489" s="122" t="n">
        <v>-80.13593</v>
      </c>
      <c r="D489" s="0" t="n">
        <v>85</v>
      </c>
      <c r="E489" s="0" t="s">
        <v>138</v>
      </c>
      <c r="J489" s="122"/>
      <c r="K489" s="122"/>
    </row>
    <row collapsed="false" customFormat="false" customHeight="false" hidden="false" ht="13.3" outlineLevel="0" r="490">
      <c r="A490" s="0" t="n">
        <v>485</v>
      </c>
      <c r="B490" s="122" t="n">
        <v>25.44136</v>
      </c>
      <c r="C490" s="122" t="n">
        <v>-80.486986</v>
      </c>
      <c r="D490" s="0" t="n">
        <v>86</v>
      </c>
      <c r="E490" s="0" t="s">
        <v>141</v>
      </c>
      <c r="J490" s="122"/>
      <c r="K490" s="122"/>
    </row>
    <row collapsed="false" customFormat="false" customHeight="false" hidden="false" ht="13.3" outlineLevel="0" r="491">
      <c r="A491" s="0" t="n">
        <v>486</v>
      </c>
      <c r="B491" s="122" t="n">
        <v>25.479809</v>
      </c>
      <c r="C491" s="122" t="n">
        <v>-80.486986</v>
      </c>
      <c r="D491" s="0" t="n">
        <v>86</v>
      </c>
      <c r="E491" s="0" t="s">
        <v>141</v>
      </c>
      <c r="J491" s="122"/>
      <c r="K491" s="122"/>
    </row>
    <row collapsed="false" customFormat="false" customHeight="false" hidden="false" ht="13.3" outlineLevel="0" r="492">
      <c r="A492" s="0" t="n">
        <v>487</v>
      </c>
      <c r="B492" s="122" t="n">
        <v>25.5099</v>
      </c>
      <c r="C492" s="122" t="n">
        <v>-80.462746</v>
      </c>
      <c r="D492" s="0" t="n">
        <v>86</v>
      </c>
      <c r="E492" s="0" t="s">
        <v>141</v>
      </c>
      <c r="J492" s="122"/>
      <c r="K492" s="122"/>
    </row>
    <row collapsed="false" customFormat="false" customHeight="false" hidden="false" ht="13.3" outlineLevel="0" r="493">
      <c r="A493" s="0" t="n">
        <v>488</v>
      </c>
      <c r="B493" s="122" t="n">
        <v>25.672054</v>
      </c>
      <c r="C493" s="122" t="n">
        <v>-80.45188</v>
      </c>
      <c r="D493" s="0" t="n">
        <v>86</v>
      </c>
      <c r="E493" s="0" t="s">
        <v>141</v>
      </c>
      <c r="J493" s="122"/>
      <c r="K493" s="122"/>
    </row>
    <row collapsed="false" customFormat="false" customHeight="false" hidden="false" ht="13.3" outlineLevel="0" r="494">
      <c r="A494" s="0" t="n">
        <v>489</v>
      </c>
      <c r="B494" s="122" t="n">
        <v>25.453898</v>
      </c>
      <c r="C494" s="122" t="n">
        <v>-80.448537</v>
      </c>
      <c r="D494" s="0" t="n">
        <v>86</v>
      </c>
      <c r="E494" s="0" t="s">
        <v>141</v>
      </c>
      <c r="J494" s="122"/>
      <c r="K494" s="122"/>
    </row>
    <row collapsed="false" customFormat="false" customHeight="false" hidden="false" ht="13.3" outlineLevel="0" r="495">
      <c r="A495" s="0" t="n">
        <v>490</v>
      </c>
      <c r="B495" s="122" t="n">
        <v>25.724712</v>
      </c>
      <c r="C495" s="122" t="n">
        <v>-80.445193</v>
      </c>
      <c r="D495" s="0" t="n">
        <v>86</v>
      </c>
      <c r="E495" s="0" t="s">
        <v>141</v>
      </c>
      <c r="J495" s="122"/>
      <c r="K495" s="122"/>
    </row>
    <row collapsed="false" customFormat="false" customHeight="false" hidden="false" ht="13.3" outlineLevel="0" r="496">
      <c r="A496" s="0" t="n">
        <v>491</v>
      </c>
      <c r="B496" s="122" t="n">
        <v>25.753131</v>
      </c>
      <c r="C496" s="122" t="n">
        <v>-80.445193</v>
      </c>
      <c r="D496" s="0" t="n">
        <v>86</v>
      </c>
      <c r="E496" s="0" t="s">
        <v>141</v>
      </c>
      <c r="J496" s="122"/>
      <c r="K496" s="122"/>
    </row>
    <row collapsed="false" customFormat="false" customHeight="false" hidden="false" ht="13.3" outlineLevel="0" r="497">
      <c r="A497" s="0" t="n">
        <v>492</v>
      </c>
      <c r="B497" s="122" t="n">
        <v>25.6957</v>
      </c>
      <c r="C497" s="122" t="n">
        <v>-80.443413</v>
      </c>
      <c r="D497" s="0" t="n">
        <v>86</v>
      </c>
      <c r="E497" s="0" t="s">
        <v>141</v>
      </c>
      <c r="J497" s="122"/>
      <c r="K497" s="122"/>
    </row>
    <row collapsed="false" customFormat="false" customHeight="false" hidden="false" ht="13.3" outlineLevel="0" r="498">
      <c r="A498" s="0" t="n">
        <v>493</v>
      </c>
      <c r="B498" s="122" t="n">
        <v>25.552528</v>
      </c>
      <c r="C498" s="122" t="n">
        <v>-80.44185</v>
      </c>
      <c r="D498" s="0" t="n">
        <v>86</v>
      </c>
      <c r="E498" s="0" t="s">
        <v>141</v>
      </c>
      <c r="J498" s="122"/>
      <c r="K498" s="122"/>
    </row>
    <row collapsed="false" customFormat="false" customHeight="false" hidden="false" ht="13.3" outlineLevel="0" r="499">
      <c r="A499" s="0" t="n">
        <v>494</v>
      </c>
      <c r="B499" s="122" t="n">
        <v>25.623575</v>
      </c>
      <c r="C499" s="122" t="n">
        <v>-80.44185</v>
      </c>
      <c r="D499" s="0" t="n">
        <v>86</v>
      </c>
      <c r="E499" s="0" t="s">
        <v>141</v>
      </c>
      <c r="J499" s="122"/>
      <c r="K499" s="122"/>
    </row>
    <row collapsed="false" customFormat="false" customHeight="false" hidden="false" ht="13.3" outlineLevel="0" r="500">
      <c r="A500" s="0" t="n">
        <v>495</v>
      </c>
      <c r="B500" s="122" t="n">
        <v>25.488471</v>
      </c>
      <c r="C500" s="122" t="n">
        <v>-80.43776</v>
      </c>
      <c r="D500" s="0" t="n">
        <v>86</v>
      </c>
      <c r="E500" s="0" t="s">
        <v>141</v>
      </c>
      <c r="J500" s="122"/>
      <c r="K500" s="122"/>
    </row>
    <row collapsed="false" customFormat="false" customHeight="false" hidden="false" ht="13.3" outlineLevel="0" r="501">
      <c r="A501" s="0" t="n">
        <v>496</v>
      </c>
      <c r="B501" s="122" t="n">
        <v>25.69674</v>
      </c>
      <c r="C501" s="122" t="n">
        <v>-80.41139</v>
      </c>
      <c r="D501" s="0" t="n">
        <v>86</v>
      </c>
      <c r="E501" s="0" t="s">
        <v>141</v>
      </c>
      <c r="J501" s="122"/>
      <c r="K501" s="122"/>
    </row>
    <row collapsed="false" customFormat="false" customHeight="false" hidden="false" ht="13.3" outlineLevel="0" r="502">
      <c r="A502" s="0" t="n">
        <v>497</v>
      </c>
      <c r="B502" s="122" t="n">
        <v>25.665367</v>
      </c>
      <c r="C502" s="122" t="n">
        <v>-80.410924</v>
      </c>
      <c r="D502" s="0" t="n">
        <v>86</v>
      </c>
      <c r="E502" s="0" t="s">
        <v>141</v>
      </c>
      <c r="J502" s="122"/>
      <c r="K502" s="122"/>
    </row>
    <row collapsed="false" customFormat="false" customHeight="false" hidden="false" ht="13.3" outlineLevel="0" r="503">
      <c r="A503" s="0" t="n">
        <v>498</v>
      </c>
      <c r="B503" s="122" t="n">
        <v>25.732235</v>
      </c>
      <c r="C503" s="122" t="n">
        <v>-80.410924</v>
      </c>
      <c r="D503" s="0" t="n">
        <v>86</v>
      </c>
      <c r="E503" s="0" t="s">
        <v>141</v>
      </c>
      <c r="J503" s="122"/>
      <c r="K503" s="122"/>
    </row>
    <row collapsed="false" customFormat="false" customHeight="false" hidden="false" ht="13.3" outlineLevel="0" r="504">
      <c r="A504" s="0" t="n">
        <v>499</v>
      </c>
      <c r="B504" s="122" t="n">
        <v>25.757015</v>
      </c>
      <c r="C504" s="122" t="n">
        <v>-80.408798</v>
      </c>
      <c r="D504" s="0" t="n">
        <v>86</v>
      </c>
      <c r="E504" s="0" t="s">
        <v>141</v>
      </c>
      <c r="J504" s="122"/>
      <c r="K504" s="122"/>
    </row>
    <row collapsed="false" customFormat="false" customHeight="false" hidden="false" ht="13.3" outlineLevel="0" r="505">
      <c r="A505" s="0" t="n">
        <v>500</v>
      </c>
      <c r="B505" s="122" t="n">
        <v>25.776535</v>
      </c>
      <c r="C505" s="122" t="n">
        <v>-80.406744</v>
      </c>
      <c r="D505" s="0" t="n">
        <v>86</v>
      </c>
      <c r="E505" s="0" t="s">
        <v>141</v>
      </c>
      <c r="J505" s="122"/>
      <c r="K505" s="122"/>
    </row>
    <row collapsed="false" customFormat="false" customHeight="false" hidden="false" ht="13.3" outlineLevel="0" r="506">
      <c r="A506" s="0" t="n">
        <v>501</v>
      </c>
      <c r="B506" s="122" t="n">
        <v>25.593484</v>
      </c>
      <c r="C506" s="122" t="n">
        <v>-80.399222</v>
      </c>
      <c r="D506" s="0" t="n">
        <v>86</v>
      </c>
      <c r="E506" s="0" t="s">
        <v>141</v>
      </c>
      <c r="J506" s="122"/>
      <c r="K506" s="122"/>
    </row>
    <row collapsed="false" customFormat="false" customHeight="false" hidden="false" ht="13.3" outlineLevel="0" r="507">
      <c r="A507" s="0" t="n">
        <v>502</v>
      </c>
      <c r="B507" s="122" t="n">
        <v>25.532468</v>
      </c>
      <c r="C507" s="122" t="n">
        <v>-80.39755</v>
      </c>
      <c r="D507" s="0" t="n">
        <v>86</v>
      </c>
      <c r="E507" s="0" t="s">
        <v>141</v>
      </c>
      <c r="J507" s="122"/>
      <c r="K507" s="122"/>
    </row>
    <row collapsed="false" customFormat="false" customHeight="false" hidden="false" ht="13.3" outlineLevel="0" r="508">
      <c r="A508" s="0" t="n">
        <v>503</v>
      </c>
      <c r="B508" s="122" t="n">
        <v>25.502681</v>
      </c>
      <c r="C508" s="122" t="n">
        <v>-80.396103</v>
      </c>
      <c r="D508" s="0" t="n">
        <v>86</v>
      </c>
      <c r="E508" s="0" t="s">
        <v>141</v>
      </c>
      <c r="J508" s="122"/>
      <c r="K508" s="122"/>
    </row>
    <row collapsed="false" customFormat="false" customHeight="false" hidden="false" ht="13.3" outlineLevel="0" r="509">
      <c r="A509" s="0" t="n">
        <v>504</v>
      </c>
      <c r="B509" s="122" t="n">
        <v>25.824178</v>
      </c>
      <c r="C509" s="122" t="n">
        <v>-80.378326</v>
      </c>
      <c r="D509" s="0" t="n">
        <v>86</v>
      </c>
      <c r="E509" s="0" t="s">
        <v>141</v>
      </c>
      <c r="J509" s="122"/>
      <c r="K509" s="122"/>
    </row>
    <row collapsed="false" customFormat="false" customHeight="false" hidden="false" ht="13.3" outlineLevel="0" r="510">
      <c r="A510" s="0" t="n">
        <v>505</v>
      </c>
      <c r="B510" s="122" t="n">
        <v>25.757188</v>
      </c>
      <c r="C510" s="122" t="n">
        <v>-80.37621</v>
      </c>
      <c r="D510" s="0" t="n">
        <v>86</v>
      </c>
      <c r="E510" s="0" t="s">
        <v>141</v>
      </c>
      <c r="J510" s="122"/>
      <c r="K510" s="122"/>
    </row>
    <row collapsed="false" customFormat="false" customHeight="false" hidden="false" ht="13.3" outlineLevel="0" r="511">
      <c r="A511" s="0" t="n">
        <v>506</v>
      </c>
      <c r="B511" s="122" t="n">
        <v>25.776535</v>
      </c>
      <c r="C511" s="122" t="n">
        <v>-80.36328</v>
      </c>
      <c r="D511" s="0" t="n">
        <v>86</v>
      </c>
      <c r="E511" s="0" t="s">
        <v>141</v>
      </c>
      <c r="J511" s="122"/>
      <c r="K511" s="122"/>
    </row>
    <row collapsed="false" customFormat="false" customHeight="false" hidden="false" ht="13.3" outlineLevel="0" r="512">
      <c r="A512" s="0" t="n">
        <v>507</v>
      </c>
      <c r="B512" s="122" t="n">
        <v>25.661051</v>
      </c>
      <c r="C512" s="122" t="n">
        <v>-80.3629</v>
      </c>
      <c r="D512" s="0" t="n">
        <v>86</v>
      </c>
      <c r="E512" s="0" t="s">
        <v>141</v>
      </c>
      <c r="J512" s="122"/>
      <c r="K512" s="122"/>
    </row>
    <row collapsed="false" customFormat="false" customHeight="false" hidden="false" ht="13.3" outlineLevel="0" r="513">
      <c r="A513" s="0" t="n">
        <v>508</v>
      </c>
      <c r="B513" s="122" t="n">
        <v>25.735304</v>
      </c>
      <c r="C513" s="122" t="n">
        <v>-80.361908</v>
      </c>
      <c r="D513" s="0" t="n">
        <v>86</v>
      </c>
      <c r="E513" s="0" t="s">
        <v>141</v>
      </c>
      <c r="J513" s="122"/>
      <c r="K513" s="122"/>
    </row>
    <row collapsed="false" customFormat="false" customHeight="false" hidden="false" ht="13.3" outlineLevel="0" r="514">
      <c r="A514" s="0" t="n">
        <v>509</v>
      </c>
      <c r="B514" s="122" t="n">
        <v>25.887703</v>
      </c>
      <c r="C514" s="122" t="n">
        <v>-80.355758</v>
      </c>
      <c r="D514" s="0" t="n">
        <v>86</v>
      </c>
      <c r="E514" s="0" t="s">
        <v>141</v>
      </c>
      <c r="J514" s="122"/>
      <c r="K514" s="122"/>
    </row>
    <row collapsed="false" customFormat="false" customHeight="false" hidden="false" ht="13.3" outlineLevel="0" r="515">
      <c r="A515" s="0" t="n">
        <v>510</v>
      </c>
      <c r="B515" s="122" t="n">
        <v>25.763899</v>
      </c>
      <c r="C515" s="122" t="n">
        <v>-80.35507</v>
      </c>
      <c r="D515" s="0" t="n">
        <v>86</v>
      </c>
      <c r="E515" s="0" t="s">
        <v>141</v>
      </c>
      <c r="J515" s="122"/>
      <c r="K515" s="122"/>
    </row>
    <row collapsed="false" customFormat="false" customHeight="false" hidden="false" ht="13.3" outlineLevel="0" r="516">
      <c r="A516" s="0" t="n">
        <v>511</v>
      </c>
      <c r="B516" s="122" t="n">
        <v>25.697965</v>
      </c>
      <c r="C516" s="122" t="n">
        <v>-80.352414</v>
      </c>
      <c r="D516" s="0" t="n">
        <v>86</v>
      </c>
      <c r="E516" s="0" t="s">
        <v>141</v>
      </c>
      <c r="J516" s="122"/>
      <c r="K516" s="122"/>
    </row>
    <row collapsed="false" customFormat="false" customHeight="false" hidden="false" ht="13.3" outlineLevel="0" r="517">
      <c r="A517" s="0" t="n">
        <v>512</v>
      </c>
      <c r="B517" s="122" t="n">
        <v>25.561722</v>
      </c>
      <c r="C517" s="122" t="n">
        <v>-80.351578</v>
      </c>
      <c r="D517" s="0" t="n">
        <v>86</v>
      </c>
      <c r="E517" s="0" t="s">
        <v>141</v>
      </c>
      <c r="J517" s="122"/>
      <c r="K517" s="122"/>
    </row>
    <row collapsed="false" customFormat="false" customHeight="false" hidden="false" ht="13.3" outlineLevel="0" r="518">
      <c r="A518" s="0" t="n">
        <v>513</v>
      </c>
      <c r="B518" s="122" t="n">
        <v>25.575895</v>
      </c>
      <c r="C518" s="122" t="n">
        <v>-80.350901</v>
      </c>
      <c r="D518" s="0" t="n">
        <v>86</v>
      </c>
      <c r="E518" s="0" t="s">
        <v>141</v>
      </c>
      <c r="J518" s="122"/>
      <c r="K518" s="122"/>
    </row>
    <row collapsed="false" customFormat="false" customHeight="false" hidden="false" ht="13.3" outlineLevel="0" r="519">
      <c r="A519" s="0" t="n">
        <v>514</v>
      </c>
      <c r="B519" s="122" t="n">
        <v>25.603515</v>
      </c>
      <c r="C519" s="122" t="n">
        <v>-80.340712</v>
      </c>
      <c r="D519" s="0" t="n">
        <v>86</v>
      </c>
      <c r="E519" s="0" t="s">
        <v>141</v>
      </c>
      <c r="J519" s="122"/>
      <c r="K519" s="122"/>
    </row>
    <row collapsed="false" customFormat="false" customHeight="false" hidden="false" ht="13.3" outlineLevel="0" r="520">
      <c r="A520" s="0" t="n">
        <v>515</v>
      </c>
      <c r="B520" s="122" t="n">
        <v>25.887703</v>
      </c>
      <c r="C520" s="122" t="n">
        <v>-80.332354</v>
      </c>
      <c r="D520" s="0" t="n">
        <v>86</v>
      </c>
      <c r="E520" s="0" t="s">
        <v>141</v>
      </c>
      <c r="J520" s="122"/>
      <c r="K520" s="122"/>
    </row>
    <row collapsed="false" customFormat="false" customHeight="false" hidden="false" ht="13.3" outlineLevel="0" r="521">
      <c r="A521" s="0" t="n">
        <v>516</v>
      </c>
      <c r="B521" s="122" t="n">
        <v>25.635265</v>
      </c>
      <c r="C521" s="122" t="n">
        <v>-80.318415</v>
      </c>
      <c r="D521" s="0" t="n">
        <v>86</v>
      </c>
      <c r="E521" s="0" t="s">
        <v>141</v>
      </c>
      <c r="J521" s="122"/>
      <c r="K521" s="122"/>
    </row>
    <row collapsed="false" customFormat="false" customHeight="false" hidden="false" ht="13.3" outlineLevel="0" r="522">
      <c r="A522" s="0" t="n">
        <v>517</v>
      </c>
      <c r="B522" s="122" t="n">
        <v>25.800775</v>
      </c>
      <c r="C522" s="122" t="n">
        <v>-80.316473</v>
      </c>
      <c r="D522" s="0" t="n">
        <v>86</v>
      </c>
      <c r="E522" s="0" t="s">
        <v>141</v>
      </c>
      <c r="J522" s="122"/>
      <c r="K522" s="122"/>
    </row>
    <row collapsed="false" customFormat="false" customHeight="false" hidden="false" ht="13.3" outlineLevel="0" r="523">
      <c r="A523" s="0" t="n">
        <v>518</v>
      </c>
      <c r="B523" s="122" t="n">
        <v>25.937018</v>
      </c>
      <c r="C523" s="122" t="n">
        <v>-80.316473</v>
      </c>
      <c r="D523" s="0" t="n">
        <v>86</v>
      </c>
      <c r="E523" s="0" t="s">
        <v>141</v>
      </c>
      <c r="J523" s="122"/>
      <c r="K523" s="122"/>
    </row>
    <row collapsed="false" customFormat="false" customHeight="false" hidden="false" ht="13.3" outlineLevel="0" r="524">
      <c r="A524" s="0" t="n">
        <v>519</v>
      </c>
      <c r="B524" s="122" t="n">
        <v>25.738922</v>
      </c>
      <c r="C524" s="122" t="n">
        <v>-80.315637</v>
      </c>
      <c r="D524" s="0" t="n">
        <v>86</v>
      </c>
      <c r="E524" s="0" t="s">
        <v>141</v>
      </c>
      <c r="J524" s="122"/>
      <c r="K524" s="122"/>
    </row>
    <row collapsed="false" customFormat="false" customHeight="false" hidden="false" ht="13.3" outlineLevel="0" r="525">
      <c r="A525" s="0" t="n">
        <v>520</v>
      </c>
      <c r="B525" s="122" t="n">
        <v>25.766505</v>
      </c>
      <c r="C525" s="122" t="n">
        <v>-80.313129</v>
      </c>
      <c r="D525" s="0" t="n">
        <v>86</v>
      </c>
      <c r="E525" s="0" t="s">
        <v>141</v>
      </c>
      <c r="J525" s="122"/>
      <c r="K525" s="122"/>
    </row>
    <row collapsed="false" customFormat="false" customHeight="false" hidden="false" ht="13.3" outlineLevel="0" r="526">
      <c r="A526" s="0" t="n">
        <v>521</v>
      </c>
      <c r="B526" s="122" t="n">
        <v>25.671218</v>
      </c>
      <c r="C526" s="122" t="n">
        <v>-80.310622</v>
      </c>
      <c r="D526" s="0" t="n">
        <v>86</v>
      </c>
      <c r="E526" s="0" t="s">
        <v>141</v>
      </c>
      <c r="J526" s="122"/>
      <c r="K526" s="122"/>
    </row>
    <row collapsed="false" customFormat="false" customHeight="false" hidden="false" ht="13.3" outlineLevel="0" r="527">
      <c r="A527" s="0" t="n">
        <v>522</v>
      </c>
      <c r="B527" s="122" t="n">
        <v>25.901912</v>
      </c>
      <c r="C527" s="122" t="n">
        <v>-80.306443</v>
      </c>
      <c r="D527" s="0" t="n">
        <v>86</v>
      </c>
      <c r="E527" s="0" t="s">
        <v>141</v>
      </c>
      <c r="J527" s="122"/>
      <c r="K527" s="122"/>
    </row>
    <row collapsed="false" customFormat="false" customHeight="false" hidden="false" ht="13.3" outlineLevel="0" r="528">
      <c r="A528" s="0" t="n">
        <v>523</v>
      </c>
      <c r="B528" s="122" t="n">
        <v>25.867642</v>
      </c>
      <c r="C528" s="122" t="n">
        <v>-80.303099</v>
      </c>
      <c r="D528" s="0" t="n">
        <v>86</v>
      </c>
      <c r="E528" s="0" t="s">
        <v>141</v>
      </c>
      <c r="J528" s="122"/>
      <c r="K528" s="122"/>
    </row>
    <row collapsed="false" customFormat="false" customHeight="false" hidden="false" ht="13.3" outlineLevel="0" r="529">
      <c r="A529" s="0" t="n">
        <v>524</v>
      </c>
      <c r="B529" s="122" t="n">
        <v>25.823342</v>
      </c>
      <c r="C529" s="122" t="n">
        <v>-80.301428</v>
      </c>
      <c r="D529" s="0" t="n">
        <v>86</v>
      </c>
      <c r="E529" s="0" t="s">
        <v>141</v>
      </c>
      <c r="J529" s="122"/>
      <c r="K529" s="122"/>
    </row>
    <row collapsed="false" customFormat="false" customHeight="false" hidden="false" ht="13.3" outlineLevel="0" r="530">
      <c r="A530" s="0" t="n">
        <v>525</v>
      </c>
      <c r="B530" s="122" t="n">
        <v>25.699637</v>
      </c>
      <c r="C530" s="122" t="n">
        <v>-80.300592</v>
      </c>
      <c r="D530" s="0" t="n">
        <v>86</v>
      </c>
      <c r="E530" s="0" t="s">
        <v>141</v>
      </c>
      <c r="J530" s="122"/>
      <c r="K530" s="122"/>
    </row>
    <row collapsed="false" customFormat="false" customHeight="false" hidden="false" ht="13.3" outlineLevel="0" r="531">
      <c r="A531" s="0" t="n">
        <v>526</v>
      </c>
      <c r="B531" s="122" t="n">
        <v>25.774027</v>
      </c>
      <c r="C531" s="122" t="n">
        <v>-80.294741</v>
      </c>
      <c r="D531" s="0" t="n">
        <v>86</v>
      </c>
      <c r="E531" s="0" t="s">
        <v>141</v>
      </c>
      <c r="J531" s="122"/>
      <c r="K531" s="122"/>
    </row>
    <row collapsed="false" customFormat="false" customHeight="false" hidden="false" ht="13.3" outlineLevel="0" r="532">
      <c r="A532" s="0" t="n">
        <v>527</v>
      </c>
      <c r="B532" s="122" t="n">
        <v>25.830029</v>
      </c>
      <c r="C532" s="122" t="n">
        <v>-80.281367</v>
      </c>
      <c r="D532" s="0" t="n">
        <v>86</v>
      </c>
      <c r="E532" s="0" t="s">
        <v>141</v>
      </c>
      <c r="J532" s="122"/>
      <c r="K532" s="122"/>
    </row>
    <row collapsed="false" customFormat="false" customHeight="false" hidden="false" ht="13.3" outlineLevel="0" r="533">
      <c r="A533" s="0" t="n">
        <v>528</v>
      </c>
      <c r="B533" s="122" t="n">
        <v>25.94454</v>
      </c>
      <c r="C533" s="122" t="n">
        <v>-80.280531</v>
      </c>
      <c r="D533" s="0" t="n">
        <v>86</v>
      </c>
      <c r="E533" s="0" t="s">
        <v>141</v>
      </c>
      <c r="J533" s="122"/>
      <c r="K533" s="122"/>
    </row>
    <row collapsed="false" customFormat="false" customHeight="false" hidden="false" ht="13.3" outlineLevel="0" r="534">
      <c r="A534" s="0" t="n">
        <v>529</v>
      </c>
      <c r="B534" s="122" t="n">
        <v>25.755639</v>
      </c>
      <c r="C534" s="122" t="n">
        <v>-80.271337</v>
      </c>
      <c r="D534" s="0" t="n">
        <v>86</v>
      </c>
      <c r="E534" s="0" t="s">
        <v>141</v>
      </c>
      <c r="J534" s="122"/>
      <c r="K534" s="122"/>
    </row>
    <row collapsed="false" customFormat="false" customHeight="false" hidden="false" ht="13.3" outlineLevel="0" r="535">
      <c r="A535" s="0" t="n">
        <v>530</v>
      </c>
      <c r="B535" s="122" t="n">
        <v>25.859874</v>
      </c>
      <c r="C535" s="122" t="n">
        <v>-80.270324</v>
      </c>
      <c r="D535" s="0" t="n">
        <v>86</v>
      </c>
      <c r="E535" s="0" t="s">
        <v>141</v>
      </c>
      <c r="J535" s="122"/>
      <c r="K535" s="122"/>
    </row>
    <row collapsed="false" customFormat="false" customHeight="false" hidden="false" ht="13.3" outlineLevel="0" r="536">
      <c r="A536" s="0" t="n">
        <v>531</v>
      </c>
      <c r="B536" s="122" t="n">
        <v>25.71719</v>
      </c>
      <c r="C536" s="122" t="n">
        <v>-80.266322</v>
      </c>
      <c r="D536" s="0" t="n">
        <v>86</v>
      </c>
      <c r="E536" s="0" t="s">
        <v>141</v>
      </c>
      <c r="J536" s="122"/>
      <c r="K536" s="122"/>
    </row>
    <row collapsed="false" customFormat="false" customHeight="false" hidden="false" ht="13.3" outlineLevel="0" r="537">
      <c r="A537" s="0" t="n">
        <v>532</v>
      </c>
      <c r="B537" s="122" t="n">
        <v>25.946212</v>
      </c>
      <c r="C537" s="122" t="n">
        <v>-80.249605</v>
      </c>
      <c r="D537" s="0" t="n">
        <v>86</v>
      </c>
      <c r="E537" s="0" t="s">
        <v>141</v>
      </c>
      <c r="J537" s="122"/>
      <c r="K537" s="122"/>
    </row>
    <row collapsed="false" customFormat="false" customHeight="false" hidden="false" ht="13.3" outlineLevel="0" r="538">
      <c r="A538" s="0" t="n">
        <v>533</v>
      </c>
      <c r="B538" s="122" t="n">
        <v>25.907763</v>
      </c>
      <c r="C538" s="122" t="n">
        <v>-80.248769</v>
      </c>
      <c r="D538" s="0" t="n">
        <v>86</v>
      </c>
      <c r="E538" s="0" t="s">
        <v>141</v>
      </c>
      <c r="J538" s="122"/>
      <c r="K538" s="122"/>
    </row>
    <row collapsed="false" customFormat="false" customHeight="false" hidden="false" ht="13.3" outlineLevel="0" r="539">
      <c r="A539" s="0" t="n">
        <v>534</v>
      </c>
      <c r="B539" s="122" t="n">
        <v>25.732235</v>
      </c>
      <c r="C539" s="122" t="n">
        <v>-80.242082</v>
      </c>
      <c r="D539" s="0" t="n">
        <v>86</v>
      </c>
      <c r="E539" s="0" t="s">
        <v>141</v>
      </c>
      <c r="J539" s="122"/>
      <c r="K539" s="122"/>
    </row>
    <row collapsed="false" customFormat="false" customHeight="false" hidden="false" ht="13.3" outlineLevel="0" r="540">
      <c r="A540" s="0" t="n">
        <v>535</v>
      </c>
      <c r="B540" s="122" t="n">
        <v>25.853981</v>
      </c>
      <c r="C540" s="122" t="n">
        <v>-80.237935</v>
      </c>
      <c r="D540" s="0" t="n">
        <v>86</v>
      </c>
      <c r="E540" s="0" t="s">
        <v>141</v>
      </c>
      <c r="J540" s="122"/>
      <c r="K540" s="122"/>
    </row>
    <row collapsed="false" customFormat="false" customHeight="false" hidden="false" ht="13.3" outlineLevel="0" r="541">
      <c r="A541" s="0" t="n">
        <v>536</v>
      </c>
      <c r="B541" s="122" t="n">
        <v>25.767355</v>
      </c>
      <c r="C541" s="122" t="n">
        <v>-80.234843</v>
      </c>
      <c r="D541" s="0" t="n">
        <v>86</v>
      </c>
      <c r="E541" s="0" t="s">
        <v>141</v>
      </c>
      <c r="J541" s="122"/>
      <c r="K541" s="122"/>
    </row>
    <row collapsed="false" customFormat="false" customHeight="false" hidden="false" ht="13.3" outlineLevel="0" r="542">
      <c r="A542" s="0" t="n">
        <v>537</v>
      </c>
      <c r="B542" s="122" t="n">
        <v>25.7819</v>
      </c>
      <c r="C542" s="122" t="n">
        <v>-80.234488</v>
      </c>
      <c r="D542" s="0" t="n">
        <v>86</v>
      </c>
      <c r="E542" s="0" t="s">
        <v>141</v>
      </c>
      <c r="J542" s="122"/>
      <c r="K542" s="122"/>
    </row>
    <row collapsed="false" customFormat="false" customHeight="false" hidden="false" ht="13.3" outlineLevel="0" r="543">
      <c r="A543" s="0" t="n">
        <v>538</v>
      </c>
      <c r="B543" s="122" t="n">
        <v>25.807461</v>
      </c>
      <c r="C543" s="122" t="n">
        <v>-80.232888</v>
      </c>
      <c r="D543" s="0" t="n">
        <v>86</v>
      </c>
      <c r="E543" s="0" t="s">
        <v>141</v>
      </c>
      <c r="J543" s="122"/>
      <c r="K543" s="122"/>
    </row>
    <row collapsed="false" customFormat="false" customHeight="false" hidden="false" ht="13.3" outlineLevel="0" r="544">
      <c r="A544" s="0" t="n">
        <v>539</v>
      </c>
      <c r="B544" s="122" t="n">
        <v>25.755036</v>
      </c>
      <c r="C544" s="122" t="n">
        <v>-80.23232</v>
      </c>
      <c r="D544" s="0" t="n">
        <v>86</v>
      </c>
      <c r="E544" s="0" t="s">
        <v>141</v>
      </c>
      <c r="J544" s="122"/>
      <c r="K544" s="122"/>
    </row>
    <row collapsed="false" customFormat="false" customHeight="false" hidden="false" ht="13.3" outlineLevel="0" r="545">
      <c r="A545" s="0" t="n">
        <v>540</v>
      </c>
      <c r="B545" s="122" t="n">
        <v>25.889439</v>
      </c>
      <c r="C545" s="122" t="n">
        <v>-80.231942</v>
      </c>
      <c r="D545" s="0" t="n">
        <v>86</v>
      </c>
      <c r="E545" s="0" t="s">
        <v>141</v>
      </c>
      <c r="J545" s="122"/>
      <c r="K545" s="122"/>
    </row>
    <row collapsed="false" customFormat="false" customHeight="false" hidden="false" ht="13.3" outlineLevel="0" r="546">
      <c r="A546" s="0" t="n">
        <v>541</v>
      </c>
      <c r="B546" s="122" t="n">
        <v>25.943793</v>
      </c>
      <c r="C546" s="122" t="n">
        <v>-80.211243</v>
      </c>
      <c r="D546" s="0" t="n">
        <v>86</v>
      </c>
      <c r="E546" s="0" t="s">
        <v>141</v>
      </c>
      <c r="J546" s="122"/>
      <c r="K546" s="122"/>
    </row>
    <row collapsed="false" customFormat="false" customHeight="false" hidden="false" ht="13.3" outlineLevel="0" r="547">
      <c r="A547" s="0" t="n">
        <v>542</v>
      </c>
      <c r="B547" s="122" t="n">
        <v>25.896061</v>
      </c>
      <c r="C547" s="122" t="n">
        <v>-80.206141</v>
      </c>
      <c r="D547" s="0" t="n">
        <v>86</v>
      </c>
      <c r="E547" s="0" t="s">
        <v>141</v>
      </c>
      <c r="J547" s="122"/>
      <c r="K547" s="122"/>
    </row>
    <row collapsed="false" customFormat="false" customHeight="false" hidden="false" ht="13.3" outlineLevel="0" r="548">
      <c r="A548" s="0" t="n">
        <v>543</v>
      </c>
      <c r="B548" s="122" t="n">
        <v>25.755547</v>
      </c>
      <c r="C548" s="122" t="n">
        <v>-80.205513</v>
      </c>
      <c r="D548" s="0" t="n">
        <v>86</v>
      </c>
      <c r="E548" s="0" t="s">
        <v>141</v>
      </c>
      <c r="J548" s="122"/>
      <c r="K548" s="122"/>
    </row>
    <row collapsed="false" customFormat="false" customHeight="false" hidden="false" ht="13.3" outlineLevel="0" r="549">
      <c r="A549" s="0" t="n">
        <v>544</v>
      </c>
      <c r="B549" s="122" t="n">
        <v>25.850946</v>
      </c>
      <c r="C549" s="122" t="n">
        <v>-80.20356</v>
      </c>
      <c r="D549" s="0" t="n">
        <v>86</v>
      </c>
      <c r="E549" s="0" t="s">
        <v>141</v>
      </c>
      <c r="J549" s="122"/>
      <c r="K549" s="122"/>
    </row>
    <row collapsed="false" customFormat="false" customHeight="false" hidden="false" ht="13.3" outlineLevel="0" r="550">
      <c r="A550" s="0" t="n">
        <v>545</v>
      </c>
      <c r="B550" s="122" t="n">
        <v>25.777371</v>
      </c>
      <c r="C550" s="122" t="n">
        <v>-80.202798</v>
      </c>
      <c r="D550" s="0" t="n">
        <v>86</v>
      </c>
      <c r="E550" s="0" t="s">
        <v>141</v>
      </c>
      <c r="J550" s="122"/>
      <c r="K550" s="122"/>
    </row>
    <row collapsed="false" customFormat="false" customHeight="false" hidden="false" ht="13.3" outlineLevel="0" r="551">
      <c r="A551" s="0" t="n">
        <v>546</v>
      </c>
      <c r="B551" s="122" t="n">
        <v>25.815434</v>
      </c>
      <c r="C551" s="122" t="n">
        <v>-80.202282</v>
      </c>
      <c r="D551" s="0" t="n">
        <v>86</v>
      </c>
      <c r="E551" s="0" t="s">
        <v>141</v>
      </c>
      <c r="J551" s="122"/>
      <c r="K551" s="122"/>
    </row>
    <row collapsed="false" customFormat="false" customHeight="false" hidden="false" ht="13.3" outlineLevel="0" r="552">
      <c r="A552" s="0" t="n">
        <v>547</v>
      </c>
      <c r="B552" s="122" t="n">
        <v>25.768176</v>
      </c>
      <c r="C552" s="122" t="n">
        <v>-80.201962</v>
      </c>
      <c r="D552" s="0" t="n">
        <v>86</v>
      </c>
      <c r="E552" s="0" t="s">
        <v>141</v>
      </c>
      <c r="J552" s="122"/>
      <c r="K552" s="122"/>
    </row>
    <row collapsed="false" customFormat="false" customHeight="false" hidden="false" ht="13.3" outlineLevel="0" r="553">
      <c r="A553" s="0" t="n">
        <v>548</v>
      </c>
      <c r="B553" s="122" t="n">
        <v>25.785729</v>
      </c>
      <c r="C553" s="122" t="n">
        <v>-80.198618</v>
      </c>
      <c r="D553" s="0" t="n">
        <v>86</v>
      </c>
      <c r="E553" s="0" t="s">
        <v>141</v>
      </c>
      <c r="J553" s="122"/>
      <c r="K553" s="122"/>
    </row>
    <row collapsed="false" customFormat="false" customHeight="false" hidden="false" ht="13.3" outlineLevel="0" r="554">
      <c r="A554" s="0" t="n">
        <v>549</v>
      </c>
      <c r="B554" s="122" t="n">
        <v>25.787401</v>
      </c>
      <c r="C554" s="122" t="n">
        <v>-80.193603</v>
      </c>
      <c r="D554" s="0" t="n">
        <v>86</v>
      </c>
      <c r="E554" s="0" t="s">
        <v>141</v>
      </c>
      <c r="J554" s="122"/>
      <c r="K554" s="122"/>
    </row>
    <row collapsed="false" customFormat="false" customHeight="false" hidden="false" ht="13.3" outlineLevel="0" r="555">
      <c r="A555" s="0" t="n">
        <v>550</v>
      </c>
      <c r="B555" s="122" t="n">
        <v>25.768393</v>
      </c>
      <c r="C555" s="122" t="n">
        <v>-80.189894</v>
      </c>
      <c r="D555" s="0" t="n">
        <v>86</v>
      </c>
      <c r="E555" s="0" t="s">
        <v>141</v>
      </c>
      <c r="J555" s="122"/>
      <c r="K555" s="122"/>
    </row>
    <row collapsed="false" customFormat="false" customHeight="false" hidden="false" ht="13.3" outlineLevel="0" r="556">
      <c r="A556" s="0" t="n">
        <v>551</v>
      </c>
      <c r="B556" s="122" t="n">
        <v>25.812476</v>
      </c>
      <c r="C556" s="122" t="n">
        <v>-80.188588</v>
      </c>
      <c r="D556" s="0" t="n">
        <v>86</v>
      </c>
      <c r="E556" s="0" t="s">
        <v>141</v>
      </c>
      <c r="J556" s="122"/>
      <c r="K556" s="122"/>
    </row>
    <row collapsed="false" customFormat="false" customHeight="false" hidden="false" ht="13.3" outlineLevel="0" r="557">
      <c r="A557" s="0" t="n">
        <v>552</v>
      </c>
      <c r="B557" s="122" t="n">
        <v>25.854354</v>
      </c>
      <c r="C557" s="122" t="n">
        <v>-80.184235</v>
      </c>
      <c r="D557" s="0" t="n">
        <v>86</v>
      </c>
      <c r="E557" s="0" t="s">
        <v>141</v>
      </c>
      <c r="J557" s="122"/>
      <c r="K557" s="122"/>
    </row>
    <row collapsed="false" customFormat="false" customHeight="false" hidden="false" ht="13.3" outlineLevel="0" r="558">
      <c r="A558" s="0" t="n">
        <v>553</v>
      </c>
      <c r="B558" s="122" t="n">
        <v>25.959586</v>
      </c>
      <c r="C558" s="122" t="n">
        <v>-80.181901</v>
      </c>
      <c r="D558" s="0" t="n">
        <v>86</v>
      </c>
      <c r="E558" s="0" t="s">
        <v>141</v>
      </c>
      <c r="J558" s="122"/>
      <c r="K558" s="122"/>
    </row>
    <row collapsed="false" customFormat="false" customHeight="false" hidden="false" ht="13.3" outlineLevel="0" r="559">
      <c r="A559" s="0" t="n">
        <v>554</v>
      </c>
      <c r="B559" s="122" t="n">
        <v>25.933674</v>
      </c>
      <c r="C559" s="122" t="n">
        <v>-80.18023</v>
      </c>
      <c r="D559" s="0" t="n">
        <v>86</v>
      </c>
      <c r="E559" s="0" t="s">
        <v>141</v>
      </c>
      <c r="J559" s="122"/>
      <c r="K559" s="122"/>
    </row>
    <row collapsed="false" customFormat="false" customHeight="false" hidden="false" ht="13.3" outlineLevel="0" r="560">
      <c r="A560" s="0" t="n">
        <v>555</v>
      </c>
      <c r="B560" s="122" t="n">
        <v>25.892363</v>
      </c>
      <c r="C560" s="122" t="n">
        <v>-80.17974</v>
      </c>
      <c r="D560" s="0" t="n">
        <v>86</v>
      </c>
      <c r="E560" s="0" t="s">
        <v>141</v>
      </c>
      <c r="J560" s="122"/>
      <c r="K560" s="122"/>
    </row>
    <row collapsed="false" customFormat="false" customHeight="false" hidden="false" ht="13.3" outlineLevel="0" r="561">
      <c r="A561" s="0" t="n">
        <v>556</v>
      </c>
      <c r="B561" s="122" t="n">
        <v>25.692038</v>
      </c>
      <c r="C561" s="122" t="n">
        <v>-80.161575</v>
      </c>
      <c r="D561" s="0" t="n">
        <v>86</v>
      </c>
      <c r="E561" s="0" t="s">
        <v>141</v>
      </c>
      <c r="J561" s="122"/>
      <c r="K561" s="122"/>
    </row>
    <row collapsed="false" customFormat="false" customHeight="false" hidden="false" ht="13.3" outlineLevel="0" r="562">
      <c r="A562" s="0" t="n">
        <v>557</v>
      </c>
      <c r="B562" s="122" t="n">
        <v>25.895225</v>
      </c>
      <c r="C562" s="122" t="n">
        <v>-80.159334</v>
      </c>
      <c r="D562" s="0" t="n">
        <v>86</v>
      </c>
      <c r="E562" s="0" t="s">
        <v>141</v>
      </c>
      <c r="J562" s="122"/>
      <c r="K562" s="122"/>
    </row>
    <row collapsed="false" customFormat="false" customHeight="false" hidden="false" ht="13.3" outlineLevel="0" r="563">
      <c r="A563" s="0" t="n">
        <v>558</v>
      </c>
      <c r="B563" s="122" t="n">
        <v>25.759818</v>
      </c>
      <c r="C563" s="122" t="n">
        <v>-80.143452</v>
      </c>
      <c r="D563" s="0" t="n">
        <v>86</v>
      </c>
      <c r="E563" s="0" t="s">
        <v>141</v>
      </c>
      <c r="J563" s="122"/>
      <c r="K563" s="122"/>
    </row>
    <row collapsed="false" customFormat="false" customHeight="false" hidden="false" ht="13.3" outlineLevel="0" r="564">
      <c r="A564" s="0" t="n">
        <v>559</v>
      </c>
      <c r="B564" s="122" t="n">
        <v>25.966272</v>
      </c>
      <c r="C564" s="122" t="n">
        <v>-80.140109</v>
      </c>
      <c r="D564" s="0" t="n">
        <v>86</v>
      </c>
      <c r="E564" s="0" t="s">
        <v>141</v>
      </c>
      <c r="J564" s="122"/>
      <c r="K564" s="122"/>
    </row>
    <row collapsed="false" customFormat="false" customHeight="false" hidden="false" ht="13.3" outlineLevel="0" r="565">
      <c r="A565" s="0" t="n">
        <v>560</v>
      </c>
      <c r="B565" s="122" t="n">
        <v>25.779878</v>
      </c>
      <c r="C565" s="122" t="n">
        <v>-80.138437</v>
      </c>
      <c r="D565" s="0" t="n">
        <v>86</v>
      </c>
      <c r="E565" s="0" t="s">
        <v>141</v>
      </c>
      <c r="J565" s="122"/>
      <c r="K565" s="122"/>
    </row>
    <row collapsed="false" customFormat="false" customHeight="false" hidden="false" ht="13.3" outlineLevel="0" r="566">
      <c r="A566" s="0" t="n">
        <v>561</v>
      </c>
      <c r="B566" s="122" t="n">
        <v>25.938689</v>
      </c>
      <c r="C566" s="122" t="n">
        <v>-80.13593</v>
      </c>
      <c r="D566" s="0" t="n">
        <v>86</v>
      </c>
      <c r="E566" s="0" t="s">
        <v>141</v>
      </c>
      <c r="J566" s="122"/>
      <c r="K566" s="122"/>
    </row>
    <row collapsed="false" customFormat="false" customHeight="false" hidden="false" ht="13.3" outlineLevel="0" r="567">
      <c r="A567" s="0" t="n">
        <v>562</v>
      </c>
      <c r="B567" s="122" t="n">
        <v>25.856776</v>
      </c>
      <c r="C567" s="122" t="n">
        <v>-80.130915</v>
      </c>
      <c r="D567" s="0" t="n">
        <v>86</v>
      </c>
      <c r="E567" s="0" t="s">
        <v>141</v>
      </c>
      <c r="J567" s="122"/>
      <c r="K567" s="122"/>
    </row>
    <row collapsed="false" customFormat="false" customHeight="false" hidden="false" ht="13.3" outlineLevel="0" r="568">
      <c r="A568" s="0" t="n">
        <v>563</v>
      </c>
      <c r="B568" s="122" t="n">
        <v>25.887285</v>
      </c>
      <c r="C568" s="122" t="n">
        <v>-80.129364</v>
      </c>
      <c r="D568" s="0" t="n">
        <v>86</v>
      </c>
      <c r="E568" s="0" t="s">
        <v>141</v>
      </c>
      <c r="J568" s="122"/>
      <c r="K568" s="122"/>
    </row>
    <row collapsed="false" customFormat="false" customHeight="false" hidden="false" ht="13.3" outlineLevel="0" r="569">
      <c r="A569" s="0" t="n">
        <v>564</v>
      </c>
      <c r="B569" s="122" t="n">
        <v>25.820819</v>
      </c>
      <c r="C569" s="122" t="n">
        <v>-80.128062</v>
      </c>
      <c r="D569" s="0" t="n">
        <v>86</v>
      </c>
      <c r="E569" s="0" t="s">
        <v>141</v>
      </c>
      <c r="J569" s="122"/>
      <c r="K569" s="122"/>
    </row>
    <row collapsed="false" customFormat="false" customHeight="false" hidden="false" ht="13.3" outlineLevel="0" r="570">
      <c r="A570" s="0" t="n">
        <v>565</v>
      </c>
      <c r="B570" s="122" t="n">
        <v>24.565392</v>
      </c>
      <c r="C570" s="122" t="n">
        <v>-81.762489</v>
      </c>
      <c r="D570" s="0" t="n">
        <v>87</v>
      </c>
      <c r="E570" s="0" t="s">
        <v>144</v>
      </c>
      <c r="J570" s="122"/>
      <c r="K570" s="122"/>
    </row>
    <row collapsed="false" customFormat="false" customHeight="false" hidden="false" ht="13.3" outlineLevel="0" r="571">
      <c r="A571" s="0" t="n">
        <v>566</v>
      </c>
      <c r="B571" s="122" t="n">
        <v>24.659843</v>
      </c>
      <c r="C571" s="122" t="n">
        <v>-81.476629</v>
      </c>
      <c r="D571" s="0" t="n">
        <v>87</v>
      </c>
      <c r="E571" s="0" t="s">
        <v>144</v>
      </c>
      <c r="J571" s="122"/>
      <c r="K571" s="122"/>
    </row>
    <row collapsed="false" customFormat="false" customHeight="false" hidden="false" ht="13.3" outlineLevel="0" r="572">
      <c r="A572" s="0" t="n">
        <v>567</v>
      </c>
      <c r="B572" s="122" t="n">
        <v>24.673216</v>
      </c>
      <c r="C572" s="122" t="n">
        <v>-81.345401</v>
      </c>
      <c r="D572" s="0" t="n">
        <v>87</v>
      </c>
      <c r="E572" s="0" t="s">
        <v>144</v>
      </c>
      <c r="J572" s="122"/>
      <c r="K572" s="122"/>
    </row>
    <row collapsed="false" customFormat="false" customHeight="false" hidden="false" ht="13.3" outlineLevel="0" r="573">
      <c r="A573" s="0" t="n">
        <v>568</v>
      </c>
      <c r="B573" s="122" t="n">
        <v>24.730054</v>
      </c>
      <c r="C573" s="122" t="n">
        <v>-81.036973</v>
      </c>
      <c r="D573" s="0" t="n">
        <v>87</v>
      </c>
      <c r="E573" s="0" t="s">
        <v>144</v>
      </c>
      <c r="J573" s="122"/>
      <c r="K573" s="122"/>
    </row>
    <row collapsed="false" customFormat="false" customHeight="false" hidden="false" ht="13.3" outlineLevel="0" r="574">
      <c r="A574" s="0" t="n">
        <v>569</v>
      </c>
      <c r="B574" s="122" t="n">
        <v>24.915612</v>
      </c>
      <c r="C574" s="122" t="n">
        <v>-80.635767</v>
      </c>
      <c r="D574" s="0" t="n">
        <v>87</v>
      </c>
      <c r="E574" s="0" t="s">
        <v>144</v>
      </c>
      <c r="J574" s="122"/>
      <c r="K574" s="122"/>
    </row>
    <row collapsed="false" customFormat="false" customHeight="false" hidden="false" ht="13.3" outlineLevel="0" r="575">
      <c r="A575" s="0" t="n">
        <v>570</v>
      </c>
      <c r="B575" s="122" t="n">
        <v>25.004212</v>
      </c>
      <c r="C575" s="122" t="n">
        <v>-80.534629</v>
      </c>
      <c r="D575" s="0" t="n">
        <v>87</v>
      </c>
      <c r="E575" s="0" t="s">
        <v>144</v>
      </c>
      <c r="J575" s="122"/>
      <c r="K575" s="122"/>
    </row>
    <row collapsed="false" customFormat="false" customHeight="false" hidden="false" ht="13.3" outlineLevel="0" r="576">
      <c r="A576" s="0" t="n">
        <v>571</v>
      </c>
      <c r="B576" s="122" t="n">
        <v>25.136276</v>
      </c>
      <c r="C576" s="122" t="n">
        <v>-80.400058</v>
      </c>
      <c r="D576" s="0" t="n">
        <v>87</v>
      </c>
      <c r="E576" s="0" t="s">
        <v>144</v>
      </c>
      <c r="J576" s="122"/>
      <c r="K576" s="122"/>
    </row>
    <row collapsed="false" customFormat="false" customHeight="false" hidden="false" ht="13.3" outlineLevel="0" r="577">
      <c r="A577" s="0" t="n">
        <v>572</v>
      </c>
      <c r="B577" s="122" t="n">
        <v>30.439728</v>
      </c>
      <c r="C577" s="122" t="n">
        <v>-82.008228</v>
      </c>
      <c r="D577" s="0" t="n">
        <v>89</v>
      </c>
      <c r="E577" s="0" t="s">
        <v>192</v>
      </c>
      <c r="J577" s="122"/>
      <c r="K577" s="122"/>
    </row>
    <row collapsed="false" customFormat="false" customHeight="false" hidden="false" ht="13.3" outlineLevel="0" r="578">
      <c r="A578" s="0" t="n">
        <v>573</v>
      </c>
      <c r="B578" s="122" t="n">
        <v>30.687974</v>
      </c>
      <c r="C578" s="122" t="n">
        <v>-81.922136</v>
      </c>
      <c r="D578" s="0" t="n">
        <v>89</v>
      </c>
      <c r="E578" s="0" t="s">
        <v>192</v>
      </c>
      <c r="J578" s="122"/>
      <c r="K578" s="122"/>
    </row>
    <row collapsed="false" customFormat="false" customHeight="false" hidden="false" ht="13.3" outlineLevel="0" r="579">
      <c r="A579" s="0" t="n">
        <v>574</v>
      </c>
      <c r="B579" s="122" t="n">
        <v>30.557582</v>
      </c>
      <c r="C579" s="122" t="n">
        <v>-81.827685</v>
      </c>
      <c r="D579" s="0" t="n">
        <v>89</v>
      </c>
      <c r="E579" s="0" t="s">
        <v>192</v>
      </c>
      <c r="J579" s="122"/>
      <c r="K579" s="122"/>
    </row>
    <row collapsed="false" customFormat="false" customHeight="false" hidden="false" ht="13.3" outlineLevel="0" r="580">
      <c r="A580" s="0" t="n">
        <v>575</v>
      </c>
      <c r="B580" s="122" t="n">
        <v>30.601046</v>
      </c>
      <c r="C580" s="122" t="n">
        <v>-81.585289</v>
      </c>
      <c r="D580" s="0" t="n">
        <v>89</v>
      </c>
      <c r="E580" s="0" t="s">
        <v>192</v>
      </c>
      <c r="J580" s="122"/>
      <c r="K580" s="122"/>
    </row>
    <row collapsed="false" customFormat="false" customHeight="false" hidden="false" ht="13.3" outlineLevel="0" r="581">
      <c r="A581" s="0" t="n">
        <v>576</v>
      </c>
      <c r="B581" s="122" t="n">
        <v>30.62445</v>
      </c>
      <c r="C581" s="122" t="n">
        <v>-81.446538</v>
      </c>
      <c r="D581" s="0" t="n">
        <v>89</v>
      </c>
      <c r="E581" s="0" t="s">
        <v>192</v>
      </c>
      <c r="J581" s="122"/>
      <c r="K581" s="122"/>
    </row>
    <row collapsed="false" customFormat="false" customHeight="false" hidden="false" ht="13.3" outlineLevel="0" r="582">
      <c r="A582" s="0" t="n">
        <v>577</v>
      </c>
      <c r="B582" s="122" t="n">
        <v>30.716393</v>
      </c>
      <c r="C582" s="122" t="n">
        <v>-86.749154</v>
      </c>
      <c r="D582" s="0" t="n">
        <v>91</v>
      </c>
      <c r="E582" s="0" t="s">
        <v>147</v>
      </c>
      <c r="J582" s="122"/>
      <c r="K582" s="122"/>
    </row>
    <row collapsed="false" customFormat="false" customHeight="false" hidden="false" ht="13.3" outlineLevel="0" r="583">
      <c r="A583" s="0" t="n">
        <v>578</v>
      </c>
      <c r="B583" s="122" t="n">
        <v>30.41298</v>
      </c>
      <c r="C583" s="122" t="n">
        <v>-86.717392</v>
      </c>
      <c r="D583" s="0" t="n">
        <v>91</v>
      </c>
      <c r="E583" s="0" t="s">
        <v>147</v>
      </c>
      <c r="J583" s="122"/>
      <c r="K583" s="122"/>
    </row>
    <row collapsed="false" customFormat="false" customHeight="false" hidden="false" ht="13.3" outlineLevel="0" r="584">
      <c r="A584" s="0" t="n">
        <v>579</v>
      </c>
      <c r="B584" s="122" t="n">
        <v>30.416324</v>
      </c>
      <c r="C584" s="122" t="n">
        <v>-86.706526</v>
      </c>
      <c r="D584" s="0" t="n">
        <v>91</v>
      </c>
      <c r="E584" s="0" t="s">
        <v>147</v>
      </c>
      <c r="J584" s="122"/>
      <c r="K584" s="122"/>
    </row>
    <row collapsed="false" customFormat="false" customHeight="false" hidden="false" ht="13.3" outlineLevel="0" r="585">
      <c r="A585" s="0" t="n">
        <v>580</v>
      </c>
      <c r="B585" s="122" t="n">
        <v>30.796634</v>
      </c>
      <c r="C585" s="122" t="n">
        <v>-86.680615</v>
      </c>
      <c r="D585" s="0" t="n">
        <v>91</v>
      </c>
      <c r="E585" s="0" t="s">
        <v>147</v>
      </c>
      <c r="J585" s="122"/>
      <c r="K585" s="122"/>
    </row>
    <row collapsed="false" customFormat="false" customHeight="false" hidden="false" ht="13.3" outlineLevel="0" r="586">
      <c r="A586" s="0" t="n">
        <v>581</v>
      </c>
      <c r="B586" s="122" t="n">
        <v>30.451429</v>
      </c>
      <c r="C586" s="122" t="n">
        <v>-86.643838</v>
      </c>
      <c r="D586" s="0" t="n">
        <v>91</v>
      </c>
      <c r="E586" s="0" t="s">
        <v>147</v>
      </c>
      <c r="J586" s="122"/>
      <c r="K586" s="122"/>
    </row>
    <row collapsed="false" customFormat="false" customHeight="false" hidden="false" ht="13.3" outlineLevel="0" r="587">
      <c r="A587" s="0" t="n">
        <v>582</v>
      </c>
      <c r="B587" s="122" t="n">
        <v>30.419667</v>
      </c>
      <c r="C587" s="122" t="n">
        <v>-86.622941</v>
      </c>
      <c r="D587" s="0" t="n">
        <v>91</v>
      </c>
      <c r="E587" s="0" t="s">
        <v>147</v>
      </c>
      <c r="J587" s="122"/>
      <c r="K587" s="122"/>
    </row>
    <row collapsed="false" customFormat="false" customHeight="false" hidden="false" ht="13.3" outlineLevel="0" r="588">
      <c r="A588" s="0" t="n">
        <v>583</v>
      </c>
      <c r="B588" s="122" t="n">
        <v>30.76738</v>
      </c>
      <c r="C588" s="122" t="n">
        <v>-86.580313</v>
      </c>
      <c r="D588" s="0" t="n">
        <v>91</v>
      </c>
      <c r="E588" s="0" t="s">
        <v>147</v>
      </c>
      <c r="J588" s="122"/>
      <c r="K588" s="122"/>
    </row>
    <row collapsed="false" customFormat="false" customHeight="false" hidden="false" ht="13.3" outlineLevel="0" r="589">
      <c r="A589" s="0" t="n">
        <v>584</v>
      </c>
      <c r="B589" s="122" t="n">
        <v>30.443937</v>
      </c>
      <c r="C589" s="122" t="n">
        <v>-86.568999</v>
      </c>
      <c r="D589" s="0" t="n">
        <v>91</v>
      </c>
      <c r="E589" s="0" t="s">
        <v>147</v>
      </c>
      <c r="J589" s="122"/>
      <c r="K589" s="122"/>
    </row>
    <row collapsed="false" customFormat="false" customHeight="false" hidden="false" ht="13.3" outlineLevel="0" r="590">
      <c r="A590" s="0" t="n">
        <v>585</v>
      </c>
      <c r="B590" s="122" t="n">
        <v>30.779917</v>
      </c>
      <c r="C590" s="122" t="n">
        <v>-86.538521</v>
      </c>
      <c r="D590" s="0" t="n">
        <v>91</v>
      </c>
      <c r="E590" s="0" t="s">
        <v>147</v>
      </c>
      <c r="J590" s="122"/>
      <c r="K590" s="122"/>
    </row>
    <row collapsed="false" customFormat="false" customHeight="false" hidden="false" ht="13.3" outlineLevel="0" r="591">
      <c r="A591" s="0" t="n">
        <v>586</v>
      </c>
      <c r="B591" s="122" t="n">
        <v>30.458952</v>
      </c>
      <c r="C591" s="122" t="n">
        <v>-86.537685</v>
      </c>
      <c r="D591" s="0" t="n">
        <v>91</v>
      </c>
      <c r="E591" s="0" t="s">
        <v>147</v>
      </c>
      <c r="J591" s="122"/>
      <c r="K591" s="122"/>
    </row>
    <row collapsed="false" customFormat="false" customHeight="false" hidden="false" ht="13.3" outlineLevel="0" r="592">
      <c r="A592" s="0" t="n">
        <v>587</v>
      </c>
      <c r="B592" s="122" t="n">
        <v>30.509094</v>
      </c>
      <c r="C592" s="122" t="n">
        <v>-86.496898</v>
      </c>
      <c r="D592" s="0" t="n">
        <v>91</v>
      </c>
      <c r="E592" s="0" t="s">
        <v>147</v>
      </c>
      <c r="J592" s="122"/>
      <c r="K592" s="122"/>
    </row>
    <row collapsed="false" customFormat="false" customHeight="false" hidden="false" ht="13.3" outlineLevel="0" r="593">
      <c r="A593" s="0" t="n">
        <v>588</v>
      </c>
      <c r="B593" s="122" t="n">
        <v>30.509103</v>
      </c>
      <c r="C593" s="122" t="n">
        <v>-86.465802</v>
      </c>
      <c r="D593" s="0" t="n">
        <v>91</v>
      </c>
      <c r="E593" s="0" t="s">
        <v>147</v>
      </c>
      <c r="J593" s="122"/>
      <c r="K593" s="122"/>
    </row>
    <row collapsed="false" customFormat="false" customHeight="false" hidden="false" ht="13.3" outlineLevel="0" r="594">
      <c r="A594" s="0" t="n">
        <v>589</v>
      </c>
      <c r="B594" s="122" t="n">
        <v>30.963804</v>
      </c>
      <c r="C594" s="122" t="n">
        <v>-86.461623</v>
      </c>
      <c r="D594" s="0" t="n">
        <v>91</v>
      </c>
      <c r="E594" s="0" t="s">
        <v>147</v>
      </c>
      <c r="J594" s="122"/>
      <c r="K594" s="122"/>
    </row>
    <row collapsed="false" customFormat="false" customHeight="false" hidden="false" ht="13.3" outlineLevel="0" r="595">
      <c r="A595" s="0" t="n">
        <v>590</v>
      </c>
      <c r="B595" s="122" t="n">
        <v>30.402114</v>
      </c>
      <c r="C595" s="122" t="n">
        <v>-86.456608</v>
      </c>
      <c r="D595" s="0" t="n">
        <v>91</v>
      </c>
      <c r="E595" s="0" t="s">
        <v>147</v>
      </c>
      <c r="J595" s="122"/>
      <c r="K595" s="122"/>
    </row>
    <row collapsed="false" customFormat="false" customHeight="false" hidden="false" ht="13.3" outlineLevel="0" r="596">
      <c r="A596" s="0" t="n">
        <v>591</v>
      </c>
      <c r="B596" s="122" t="n">
        <v>27.276045</v>
      </c>
      <c r="C596" s="122" t="n">
        <v>-80.860609</v>
      </c>
      <c r="D596" s="0" t="n">
        <v>93</v>
      </c>
      <c r="E596" s="0" t="s">
        <v>193</v>
      </c>
      <c r="J596" s="122"/>
      <c r="K596" s="122"/>
    </row>
    <row collapsed="false" customFormat="false" customHeight="false" hidden="false" ht="13.3" outlineLevel="0" r="597">
      <c r="A597" s="0" t="n">
        <v>592</v>
      </c>
      <c r="B597" s="122" t="n">
        <v>27.218372</v>
      </c>
      <c r="C597" s="122" t="n">
        <v>-80.791234</v>
      </c>
      <c r="D597" s="0" t="n">
        <v>93</v>
      </c>
      <c r="E597" s="0" t="s">
        <v>193</v>
      </c>
      <c r="J597" s="122"/>
      <c r="K597" s="122"/>
    </row>
    <row collapsed="false" customFormat="false" customHeight="false" hidden="false" ht="13.3" outlineLevel="0" r="598">
      <c r="A598" s="0" t="n">
        <v>593</v>
      </c>
      <c r="B598" s="122" t="n">
        <v>28.556399</v>
      </c>
      <c r="C598" s="122" t="n">
        <v>-81.628073</v>
      </c>
      <c r="D598" s="0" t="n">
        <v>95</v>
      </c>
      <c r="E598" s="0" t="s">
        <v>194</v>
      </c>
      <c r="J598" s="122"/>
      <c r="K598" s="122"/>
    </row>
    <row collapsed="false" customFormat="false" customHeight="false" hidden="false" ht="13.3" outlineLevel="0" r="599">
      <c r="A599" s="0" t="n">
        <v>594</v>
      </c>
      <c r="B599" s="122" t="n">
        <v>28.524801</v>
      </c>
      <c r="C599" s="122" t="n">
        <v>-81.593648</v>
      </c>
      <c r="D599" s="0" t="n">
        <v>95</v>
      </c>
      <c r="E599" s="0" t="s">
        <v>194</v>
      </c>
      <c r="J599" s="122"/>
      <c r="K599" s="122"/>
    </row>
    <row collapsed="false" customFormat="false" customHeight="false" hidden="false" ht="13.3" outlineLevel="0" r="600">
      <c r="A600" s="0" t="n">
        <v>595</v>
      </c>
      <c r="B600" s="122" t="n">
        <v>28.72624</v>
      </c>
      <c r="C600" s="122" t="n">
        <v>-81.592812</v>
      </c>
      <c r="D600" s="0" t="n">
        <v>95</v>
      </c>
      <c r="E600" s="0" t="s">
        <v>194</v>
      </c>
      <c r="J600" s="122"/>
      <c r="K600" s="122"/>
    </row>
    <row collapsed="false" customFormat="false" customHeight="false" hidden="false" ht="13.3" outlineLevel="0" r="601">
      <c r="A601" s="0" t="n">
        <v>596</v>
      </c>
      <c r="B601" s="122" t="n">
        <v>28.37602</v>
      </c>
      <c r="C601" s="122" t="n">
        <v>-81.550184</v>
      </c>
      <c r="D601" s="0" t="n">
        <v>95</v>
      </c>
      <c r="E601" s="0" t="s">
        <v>194</v>
      </c>
      <c r="J601" s="122"/>
      <c r="K601" s="122"/>
    </row>
    <row collapsed="false" customFormat="false" customHeight="false" hidden="false" ht="13.3" outlineLevel="0" r="602">
      <c r="A602" s="0" t="n">
        <v>597</v>
      </c>
      <c r="B602" s="122" t="n">
        <v>28.493875</v>
      </c>
      <c r="C602" s="122" t="n">
        <v>-81.533467</v>
      </c>
      <c r="D602" s="0" t="n">
        <v>95</v>
      </c>
      <c r="E602" s="0" t="s">
        <v>194</v>
      </c>
      <c r="J602" s="122"/>
      <c r="K602" s="122"/>
    </row>
    <row collapsed="false" customFormat="false" customHeight="false" hidden="false" ht="13.3" outlineLevel="0" r="603">
      <c r="A603" s="0" t="n">
        <v>598</v>
      </c>
      <c r="B603" s="122" t="n">
        <v>28.714539</v>
      </c>
      <c r="C603" s="122" t="n">
        <v>-81.530123</v>
      </c>
      <c r="D603" s="0" t="n">
        <v>95</v>
      </c>
      <c r="E603" s="0" t="s">
        <v>194</v>
      </c>
      <c r="J603" s="122"/>
      <c r="K603" s="122"/>
    </row>
    <row collapsed="false" customFormat="false" customHeight="false" hidden="false" ht="13.3" outlineLevel="0" r="604">
      <c r="A604" s="0" t="n">
        <v>599</v>
      </c>
      <c r="B604" s="122" t="n">
        <v>28.539846</v>
      </c>
      <c r="C604" s="122" t="n">
        <v>-81.528452</v>
      </c>
      <c r="D604" s="0" t="n">
        <v>95</v>
      </c>
      <c r="E604" s="0" t="s">
        <v>194</v>
      </c>
      <c r="J604" s="122"/>
      <c r="K604" s="122"/>
    </row>
    <row collapsed="false" customFormat="false" customHeight="false" hidden="false" ht="13.3" outlineLevel="0" r="605">
      <c r="A605" s="0" t="n">
        <v>600</v>
      </c>
      <c r="B605" s="122" t="n">
        <v>28.57746</v>
      </c>
      <c r="C605" s="122" t="n">
        <v>-81.528452</v>
      </c>
      <c r="D605" s="0" t="n">
        <v>95</v>
      </c>
      <c r="E605" s="0" t="s">
        <v>194</v>
      </c>
      <c r="J605" s="122"/>
      <c r="K605" s="122"/>
    </row>
    <row collapsed="false" customFormat="false" customHeight="false" hidden="false" ht="13.3" outlineLevel="0" r="606">
      <c r="A606" s="0" t="n">
        <v>601</v>
      </c>
      <c r="B606" s="122" t="n">
        <v>28.421156</v>
      </c>
      <c r="C606" s="122" t="n">
        <v>-81.500869</v>
      </c>
      <c r="D606" s="0" t="n">
        <v>95</v>
      </c>
      <c r="E606" s="0" t="s">
        <v>194</v>
      </c>
      <c r="J606" s="122"/>
      <c r="K606" s="122"/>
    </row>
    <row collapsed="false" customFormat="false" customHeight="false" hidden="false" ht="13.3" outlineLevel="0" r="607">
      <c r="A607" s="0" t="n">
        <v>602</v>
      </c>
      <c r="B607" s="122" t="n">
        <v>28.666059</v>
      </c>
      <c r="C607" s="122" t="n">
        <v>-81.496689</v>
      </c>
      <c r="D607" s="0" t="n">
        <v>95</v>
      </c>
      <c r="E607" s="0" t="s">
        <v>194</v>
      </c>
      <c r="J607" s="122"/>
      <c r="K607" s="122"/>
    </row>
    <row collapsed="false" customFormat="false" customHeight="false" hidden="false" ht="13.3" outlineLevel="0" r="608">
      <c r="A608" s="0" t="n">
        <v>603</v>
      </c>
      <c r="B608" s="122" t="n">
        <v>28.513099</v>
      </c>
      <c r="C608" s="122" t="n">
        <v>-81.488331</v>
      </c>
      <c r="D608" s="0" t="n">
        <v>95</v>
      </c>
      <c r="E608" s="0" t="s">
        <v>194</v>
      </c>
      <c r="J608" s="122"/>
      <c r="K608" s="122"/>
    </row>
    <row collapsed="false" customFormat="false" customHeight="false" hidden="false" ht="13.3" outlineLevel="0" r="609">
      <c r="A609" s="0" t="n">
        <v>604</v>
      </c>
      <c r="B609" s="122" t="n">
        <v>28.584146</v>
      </c>
      <c r="C609" s="122" t="n">
        <v>-81.484987</v>
      </c>
      <c r="D609" s="0" t="n">
        <v>95</v>
      </c>
      <c r="E609" s="0" t="s">
        <v>194</v>
      </c>
      <c r="J609" s="122"/>
      <c r="K609" s="122"/>
    </row>
    <row collapsed="false" customFormat="false" customHeight="false" hidden="false" ht="13.3" outlineLevel="0" r="610">
      <c r="A610" s="0" t="n">
        <v>605</v>
      </c>
      <c r="B610" s="122" t="n">
        <v>28.461277</v>
      </c>
      <c r="C610" s="122" t="n">
        <v>-81.483316</v>
      </c>
      <c r="D610" s="0" t="n">
        <v>95</v>
      </c>
      <c r="E610" s="0" t="s">
        <v>194</v>
      </c>
      <c r="J610" s="122"/>
      <c r="K610" s="122"/>
    </row>
    <row collapsed="false" customFormat="false" customHeight="false" hidden="false" ht="13.3" outlineLevel="0" r="611">
      <c r="A611" s="0" t="n">
        <v>606</v>
      </c>
      <c r="B611" s="122" t="n">
        <v>28.403845</v>
      </c>
      <c r="C611" s="122" t="n">
        <v>-81.470872</v>
      </c>
      <c r="D611" s="0" t="n">
        <v>95</v>
      </c>
      <c r="E611" s="0" t="s">
        <v>194</v>
      </c>
      <c r="J611" s="122"/>
      <c r="K611" s="122"/>
    </row>
    <row collapsed="false" customFormat="false" customHeight="false" hidden="false" ht="13.3" outlineLevel="0" r="612">
      <c r="A612" s="0" t="n">
        <v>607</v>
      </c>
      <c r="B612" s="122" t="n">
        <v>28.574116</v>
      </c>
      <c r="C612" s="122" t="n">
        <v>-81.441523</v>
      </c>
      <c r="D612" s="0" t="n">
        <v>95</v>
      </c>
      <c r="E612" s="0" t="s">
        <v>194</v>
      </c>
      <c r="J612" s="122"/>
      <c r="K612" s="122"/>
    </row>
    <row collapsed="false" customFormat="false" customHeight="false" hidden="false" ht="13.3" outlineLevel="0" r="613">
      <c r="A613" s="0" t="n">
        <v>608</v>
      </c>
      <c r="B613" s="122" t="n">
        <v>28.516443</v>
      </c>
      <c r="C613" s="122" t="n">
        <v>-81.437344</v>
      </c>
      <c r="D613" s="0" t="n">
        <v>95</v>
      </c>
      <c r="E613" s="0" t="s">
        <v>194</v>
      </c>
      <c r="J613" s="122"/>
      <c r="K613" s="122"/>
    </row>
    <row collapsed="false" customFormat="false" customHeight="false" hidden="false" ht="13.3" outlineLevel="0" r="614">
      <c r="A614" s="0" t="n">
        <v>609</v>
      </c>
      <c r="B614" s="122" t="n">
        <v>28.622595</v>
      </c>
      <c r="C614" s="122" t="n">
        <v>-81.427314</v>
      </c>
      <c r="D614" s="0" t="n">
        <v>95</v>
      </c>
      <c r="E614" s="0" t="s">
        <v>194</v>
      </c>
      <c r="J614" s="122"/>
      <c r="K614" s="122"/>
    </row>
    <row collapsed="false" customFormat="false" customHeight="false" hidden="false" ht="13.3" outlineLevel="0" r="615">
      <c r="A615" s="0" t="n">
        <v>610</v>
      </c>
      <c r="B615" s="122" t="n">
        <v>28.386051</v>
      </c>
      <c r="C615" s="122" t="n">
        <v>-81.418956</v>
      </c>
      <c r="D615" s="0" t="n">
        <v>95</v>
      </c>
      <c r="E615" s="0" t="s">
        <v>194</v>
      </c>
      <c r="J615" s="122"/>
      <c r="K615" s="122"/>
    </row>
    <row collapsed="false" customFormat="false" customHeight="false" hidden="false" ht="13.3" outlineLevel="0" r="616">
      <c r="A616" s="0" t="n">
        <v>611</v>
      </c>
      <c r="B616" s="122" t="n">
        <v>28.483845</v>
      </c>
      <c r="C616" s="122" t="n">
        <v>-81.409761</v>
      </c>
      <c r="D616" s="0" t="n">
        <v>95</v>
      </c>
      <c r="E616" s="0" t="s">
        <v>194</v>
      </c>
      <c r="J616" s="122"/>
      <c r="K616" s="122"/>
    </row>
    <row collapsed="false" customFormat="false" customHeight="false" hidden="false" ht="13.3" outlineLevel="0" r="617">
      <c r="A617" s="0" t="n">
        <v>612</v>
      </c>
      <c r="B617" s="122" t="n">
        <v>28.531488</v>
      </c>
      <c r="C617" s="122" t="n">
        <v>-81.408925</v>
      </c>
      <c r="D617" s="0" t="n">
        <v>95</v>
      </c>
      <c r="E617" s="0" t="s">
        <v>194</v>
      </c>
      <c r="J617" s="122"/>
      <c r="K617" s="122"/>
    </row>
    <row collapsed="false" customFormat="false" customHeight="false" hidden="false" ht="13.3" outlineLevel="0" r="618">
      <c r="A618" s="0" t="n">
        <v>613</v>
      </c>
      <c r="B618" s="122" t="n">
        <v>28.571609</v>
      </c>
      <c r="C618" s="122" t="n">
        <v>-81.394716</v>
      </c>
      <c r="D618" s="0" t="n">
        <v>95</v>
      </c>
      <c r="E618" s="0" t="s">
        <v>194</v>
      </c>
      <c r="J618" s="122"/>
      <c r="K618" s="122"/>
    </row>
    <row collapsed="false" customFormat="false" customHeight="false" hidden="false" ht="13.3" outlineLevel="0" r="619">
      <c r="A619" s="0" t="n">
        <v>614</v>
      </c>
      <c r="B619" s="122" t="n">
        <v>28.460803</v>
      </c>
      <c r="C619" s="122" t="n">
        <v>-81.387299</v>
      </c>
      <c r="D619" s="0" t="n">
        <v>95</v>
      </c>
      <c r="E619" s="0" t="s">
        <v>194</v>
      </c>
      <c r="J619" s="122"/>
      <c r="K619" s="122"/>
    </row>
    <row collapsed="false" customFormat="false" customHeight="false" hidden="false" ht="13.3" outlineLevel="0" r="620">
      <c r="A620" s="0" t="n">
        <v>615</v>
      </c>
      <c r="B620" s="122" t="n">
        <v>28.391901</v>
      </c>
      <c r="C620" s="122" t="n">
        <v>-81.382178</v>
      </c>
      <c r="D620" s="0" t="n">
        <v>95</v>
      </c>
      <c r="E620" s="0" t="s">
        <v>194</v>
      </c>
      <c r="J620" s="122"/>
      <c r="K620" s="122"/>
    </row>
    <row collapsed="false" customFormat="false" customHeight="false" hidden="false" ht="13.3" outlineLevel="0" r="621">
      <c r="A621" s="0" t="n">
        <v>616</v>
      </c>
      <c r="B621" s="122" t="n">
        <v>28.548205</v>
      </c>
      <c r="C621" s="122" t="n">
        <v>-81.372984</v>
      </c>
      <c r="D621" s="0" t="n">
        <v>95</v>
      </c>
      <c r="E621" s="0" t="s">
        <v>194</v>
      </c>
      <c r="J621" s="122"/>
      <c r="K621" s="122"/>
    </row>
    <row collapsed="false" customFormat="false" customHeight="false" hidden="false" ht="13.3" outlineLevel="0" r="622">
      <c r="A622" s="0" t="n">
        <v>617</v>
      </c>
      <c r="B622" s="122" t="n">
        <v>28.632626</v>
      </c>
      <c r="C622" s="122" t="n">
        <v>-81.366297</v>
      </c>
      <c r="D622" s="0" t="n">
        <v>95</v>
      </c>
      <c r="E622" s="0" t="s">
        <v>194</v>
      </c>
      <c r="J622" s="122"/>
      <c r="K622" s="122"/>
    </row>
    <row collapsed="false" customFormat="false" customHeight="false" hidden="false" ht="13.3" outlineLevel="0" r="623">
      <c r="A623" s="0" t="n">
        <v>618</v>
      </c>
      <c r="B623" s="122" t="n">
        <v>28.517279</v>
      </c>
      <c r="C623" s="122" t="n">
        <v>-81.35961</v>
      </c>
      <c r="D623" s="0" t="n">
        <v>95</v>
      </c>
      <c r="E623" s="0" t="s">
        <v>194</v>
      </c>
      <c r="J623" s="122"/>
      <c r="K623" s="122"/>
    </row>
    <row collapsed="false" customFormat="false" customHeight="false" hidden="false" ht="13.3" outlineLevel="0" r="624">
      <c r="A624" s="0" t="n">
        <v>619</v>
      </c>
      <c r="B624" s="122" t="n">
        <v>28.600863</v>
      </c>
      <c r="C624" s="122" t="n">
        <v>-81.357103</v>
      </c>
      <c r="D624" s="0" t="n">
        <v>95</v>
      </c>
      <c r="E624" s="0" t="s">
        <v>194</v>
      </c>
      <c r="J624" s="122"/>
      <c r="K624" s="122"/>
    </row>
    <row collapsed="false" customFormat="false" customHeight="false" hidden="false" ht="13.3" outlineLevel="0" r="625">
      <c r="A625" s="0" t="n">
        <v>620</v>
      </c>
      <c r="B625" s="122" t="n">
        <v>28.558235</v>
      </c>
      <c r="C625" s="122" t="n">
        <v>-81.353759</v>
      </c>
      <c r="D625" s="0" t="n">
        <v>95</v>
      </c>
      <c r="E625" s="0" t="s">
        <v>194</v>
      </c>
      <c r="J625" s="122"/>
      <c r="K625" s="122"/>
    </row>
    <row collapsed="false" customFormat="false" customHeight="false" hidden="false" ht="13.3" outlineLevel="0" r="626">
      <c r="A626" s="0" t="n">
        <v>621</v>
      </c>
      <c r="B626" s="122" t="n">
        <v>28.44456</v>
      </c>
      <c r="C626" s="122" t="n">
        <v>-81.344565</v>
      </c>
      <c r="D626" s="0" t="n">
        <v>95</v>
      </c>
      <c r="E626" s="0" t="s">
        <v>194</v>
      </c>
      <c r="J626" s="122"/>
      <c r="K626" s="122"/>
    </row>
    <row collapsed="false" customFormat="false" customHeight="false" hidden="false" ht="13.3" outlineLevel="0" r="627">
      <c r="A627" s="0" t="n">
        <v>622</v>
      </c>
      <c r="B627" s="122" t="n">
        <v>28.566218</v>
      </c>
      <c r="C627" s="122" t="n">
        <v>-81.327491</v>
      </c>
      <c r="D627" s="0" t="n">
        <v>95</v>
      </c>
      <c r="E627" s="0" t="s">
        <v>194</v>
      </c>
      <c r="J627" s="122"/>
      <c r="K627" s="122"/>
    </row>
    <row collapsed="false" customFormat="false" customHeight="false" hidden="false" ht="13.3" outlineLevel="0" r="628">
      <c r="A628" s="0" t="n">
        <v>623</v>
      </c>
      <c r="B628" s="122" t="n">
        <v>28.494711</v>
      </c>
      <c r="C628" s="122" t="n">
        <v>-81.327012</v>
      </c>
      <c r="D628" s="0" t="n">
        <v>95</v>
      </c>
      <c r="E628" s="0" t="s">
        <v>194</v>
      </c>
      <c r="J628" s="122"/>
      <c r="K628" s="122"/>
    </row>
    <row collapsed="false" customFormat="false" customHeight="false" hidden="false" ht="13.3" outlineLevel="0" r="629">
      <c r="A629" s="0" t="n">
        <v>624</v>
      </c>
      <c r="B629" s="122" t="n">
        <v>28.609207</v>
      </c>
      <c r="C629" s="122" t="n">
        <v>-81.302507</v>
      </c>
      <c r="D629" s="0" t="n">
        <v>95</v>
      </c>
      <c r="E629" s="0" t="s">
        <v>194</v>
      </c>
      <c r="J629" s="122"/>
      <c r="K629" s="122"/>
    </row>
    <row collapsed="false" customFormat="false" customHeight="false" hidden="false" ht="13.3" outlineLevel="0" r="630">
      <c r="A630" s="0" t="n">
        <v>625</v>
      </c>
      <c r="B630" s="122" t="n">
        <v>28.544862</v>
      </c>
      <c r="C630" s="122" t="n">
        <v>-81.301937</v>
      </c>
      <c r="D630" s="0" t="n">
        <v>95</v>
      </c>
      <c r="E630" s="0" t="s">
        <v>194</v>
      </c>
      <c r="J630" s="122"/>
      <c r="K630" s="122"/>
    </row>
    <row collapsed="false" customFormat="false" customHeight="false" hidden="false" ht="13.3" outlineLevel="0" r="631">
      <c r="A631" s="0" t="n">
        <v>626</v>
      </c>
      <c r="B631" s="122" t="n">
        <v>28.493039</v>
      </c>
      <c r="C631" s="122" t="n">
        <v>-81.299429</v>
      </c>
      <c r="D631" s="0" t="n">
        <v>95</v>
      </c>
      <c r="E631" s="0" t="s">
        <v>194</v>
      </c>
      <c r="J631" s="122"/>
      <c r="K631" s="122"/>
    </row>
    <row collapsed="false" customFormat="false" customHeight="false" hidden="false" ht="13.3" outlineLevel="0" r="632">
      <c r="A632" s="0" t="n">
        <v>627</v>
      </c>
      <c r="B632" s="122" t="n">
        <v>28.487188</v>
      </c>
      <c r="C632" s="122" t="n">
        <v>-81.264324</v>
      </c>
      <c r="D632" s="0" t="n">
        <v>95</v>
      </c>
      <c r="E632" s="0" t="s">
        <v>194</v>
      </c>
      <c r="J632" s="122"/>
      <c r="K632" s="122"/>
    </row>
    <row collapsed="false" customFormat="false" customHeight="false" hidden="false" ht="13.3" outlineLevel="0" r="633">
      <c r="A633" s="0" t="n">
        <v>628</v>
      </c>
      <c r="B633" s="122" t="n">
        <v>28.560743</v>
      </c>
      <c r="C633" s="122" t="n">
        <v>-81.259309</v>
      </c>
      <c r="D633" s="0" t="n">
        <v>95</v>
      </c>
      <c r="E633" s="0" t="s">
        <v>194</v>
      </c>
      <c r="J633" s="122"/>
      <c r="K633" s="122"/>
    </row>
    <row collapsed="false" customFormat="false" customHeight="false" hidden="false" ht="13.3" outlineLevel="0" r="634">
      <c r="A634" s="0" t="n">
        <v>629</v>
      </c>
      <c r="B634" s="122" t="n">
        <v>28.591669</v>
      </c>
      <c r="C634" s="122" t="n">
        <v>-81.239248</v>
      </c>
      <c r="D634" s="0" t="n">
        <v>95</v>
      </c>
      <c r="E634" s="0" t="s">
        <v>194</v>
      </c>
      <c r="J634" s="122"/>
      <c r="K634" s="122"/>
    </row>
    <row collapsed="false" customFormat="false" customHeight="false" hidden="false" ht="13.3" outlineLevel="0" r="635">
      <c r="A635" s="0" t="n">
        <v>630</v>
      </c>
      <c r="B635" s="122" t="n">
        <v>28.407783</v>
      </c>
      <c r="C635" s="122" t="n">
        <v>-81.22086</v>
      </c>
      <c r="D635" s="0" t="n">
        <v>95</v>
      </c>
      <c r="E635" s="0" t="s">
        <v>194</v>
      </c>
      <c r="J635" s="122"/>
      <c r="K635" s="122"/>
    </row>
    <row collapsed="false" customFormat="false" customHeight="false" hidden="false" ht="13.3" outlineLevel="0" r="636">
      <c r="A636" s="0" t="n">
        <v>631</v>
      </c>
      <c r="B636" s="122" t="n">
        <v>28.534831</v>
      </c>
      <c r="C636" s="122" t="n">
        <v>-81.185754</v>
      </c>
      <c r="D636" s="0" t="n">
        <v>95</v>
      </c>
      <c r="E636" s="0" t="s">
        <v>194</v>
      </c>
      <c r="J636" s="122"/>
      <c r="K636" s="122"/>
    </row>
    <row collapsed="false" customFormat="false" customHeight="false" hidden="false" ht="13.3" outlineLevel="0" r="637">
      <c r="A637" s="0" t="n">
        <v>632</v>
      </c>
      <c r="B637" s="122" t="n">
        <v>28.57328</v>
      </c>
      <c r="C637" s="122" t="n">
        <v>-81.184918</v>
      </c>
      <c r="D637" s="0" t="n">
        <v>95</v>
      </c>
      <c r="E637" s="0" t="s">
        <v>194</v>
      </c>
      <c r="J637" s="122"/>
      <c r="K637" s="122"/>
    </row>
    <row collapsed="false" customFormat="false" customHeight="false" hidden="false" ht="13.3" outlineLevel="0" r="638">
      <c r="A638" s="0" t="n">
        <v>633</v>
      </c>
      <c r="B638" s="122" t="n">
        <v>28.457933</v>
      </c>
      <c r="C638" s="122" t="n">
        <v>-81.156499</v>
      </c>
      <c r="D638" s="0" t="n">
        <v>95</v>
      </c>
      <c r="E638" s="0" t="s">
        <v>194</v>
      </c>
      <c r="J638" s="122"/>
      <c r="K638" s="122"/>
    </row>
    <row collapsed="false" customFormat="false" customHeight="false" hidden="false" ht="13.3" outlineLevel="0" r="639">
      <c r="A639" s="0" t="n">
        <v>634</v>
      </c>
      <c r="B639" s="122" t="n">
        <v>28.574116</v>
      </c>
      <c r="C639" s="122" t="n">
        <v>-81.107184</v>
      </c>
      <c r="D639" s="0" t="n">
        <v>95</v>
      </c>
      <c r="E639" s="0" t="s">
        <v>194</v>
      </c>
      <c r="J639" s="122"/>
      <c r="K639" s="122"/>
    </row>
    <row collapsed="false" customFormat="false" customHeight="false" hidden="false" ht="13.3" outlineLevel="0" r="640">
      <c r="A640" s="0" t="n">
        <v>635</v>
      </c>
      <c r="B640" s="122" t="n">
        <v>28.513099</v>
      </c>
      <c r="C640" s="122" t="n">
        <v>-81.076258</v>
      </c>
      <c r="D640" s="0" t="n">
        <v>95</v>
      </c>
      <c r="E640" s="0" t="s">
        <v>194</v>
      </c>
      <c r="J640" s="122"/>
      <c r="K640" s="122"/>
    </row>
    <row collapsed="false" customFormat="false" customHeight="false" hidden="false" ht="13.3" outlineLevel="0" r="641">
      <c r="A641" s="0" t="n">
        <v>636</v>
      </c>
      <c r="B641" s="122" t="n">
        <v>28.532324</v>
      </c>
      <c r="C641" s="122" t="n">
        <v>-80.990166</v>
      </c>
      <c r="D641" s="0" t="n">
        <v>95</v>
      </c>
      <c r="E641" s="0" t="s">
        <v>194</v>
      </c>
      <c r="J641" s="122"/>
      <c r="K641" s="122"/>
    </row>
    <row collapsed="false" customFormat="false" customHeight="false" hidden="false" ht="13.3" outlineLevel="0" r="642">
      <c r="A642" s="0" t="n">
        <v>637</v>
      </c>
      <c r="B642" s="122" t="n">
        <v>28.302466</v>
      </c>
      <c r="C642" s="122" t="n">
        <v>-81.599499</v>
      </c>
      <c r="D642" s="0" t="n">
        <v>97</v>
      </c>
      <c r="E642" s="0" t="s">
        <v>149</v>
      </c>
      <c r="J642" s="122"/>
      <c r="K642" s="122"/>
    </row>
    <row collapsed="false" customFormat="false" customHeight="false" hidden="false" ht="13.3" outlineLevel="0" r="643">
      <c r="A643" s="0" t="n">
        <v>638</v>
      </c>
      <c r="B643" s="122" t="n">
        <v>28.18294</v>
      </c>
      <c r="C643" s="122" t="n">
        <v>-81.494182</v>
      </c>
      <c r="D643" s="0" t="n">
        <v>97</v>
      </c>
      <c r="E643" s="0" t="s">
        <v>149</v>
      </c>
      <c r="J643" s="122"/>
      <c r="K643" s="122"/>
    </row>
    <row collapsed="false" customFormat="false" customHeight="false" hidden="false" ht="13.3" outlineLevel="0" r="644">
      <c r="A644" s="0" t="n">
        <v>639</v>
      </c>
      <c r="B644" s="122" t="n">
        <v>28.263181</v>
      </c>
      <c r="C644" s="122" t="n">
        <v>-81.444867</v>
      </c>
      <c r="D644" s="0" t="n">
        <v>97</v>
      </c>
      <c r="E644" s="0" t="s">
        <v>149</v>
      </c>
      <c r="J644" s="122"/>
      <c r="K644" s="122"/>
    </row>
    <row collapsed="false" customFormat="false" customHeight="false" hidden="false" ht="13.3" outlineLevel="0" r="645">
      <c r="A645" s="0" t="n">
        <v>640</v>
      </c>
      <c r="B645" s="122" t="n">
        <v>28.31064</v>
      </c>
      <c r="C645" s="122" t="n">
        <v>-81.427045</v>
      </c>
      <c r="D645" s="0" t="n">
        <v>97</v>
      </c>
      <c r="E645" s="0" t="s">
        <v>149</v>
      </c>
      <c r="J645" s="122"/>
      <c r="K645" s="122"/>
    </row>
    <row collapsed="false" customFormat="false" customHeight="false" hidden="false" ht="13.3" outlineLevel="0" r="646">
      <c r="A646" s="0" t="n">
        <v>641</v>
      </c>
      <c r="B646" s="122" t="n">
        <v>28.320854</v>
      </c>
      <c r="C646" s="122" t="n">
        <v>-81.378835</v>
      </c>
      <c r="D646" s="0" t="n">
        <v>97</v>
      </c>
      <c r="E646" s="0" t="s">
        <v>149</v>
      </c>
      <c r="J646" s="122"/>
      <c r="K646" s="122"/>
    </row>
    <row collapsed="false" customFormat="false" customHeight="false" hidden="false" ht="13.3" outlineLevel="0" r="647">
      <c r="A647" s="0" t="n">
        <v>642</v>
      </c>
      <c r="B647" s="122" t="n">
        <v>28.323362</v>
      </c>
      <c r="C647" s="122" t="n">
        <v>-81.34958</v>
      </c>
      <c r="D647" s="0" t="n">
        <v>97</v>
      </c>
      <c r="E647" s="0" t="s">
        <v>149</v>
      </c>
      <c r="J647" s="122"/>
      <c r="K647" s="122"/>
    </row>
    <row collapsed="false" customFormat="false" customHeight="false" hidden="false" ht="13.3" outlineLevel="0" r="648">
      <c r="A648" s="0" t="n">
        <v>643</v>
      </c>
      <c r="B648" s="122" t="n">
        <v>28.243067</v>
      </c>
      <c r="C648" s="122" t="n">
        <v>-81.289124</v>
      </c>
      <c r="D648" s="0" t="n">
        <v>97</v>
      </c>
      <c r="E648" s="0" t="s">
        <v>149</v>
      </c>
      <c r="J648" s="122"/>
      <c r="K648" s="122"/>
    </row>
    <row collapsed="false" customFormat="false" customHeight="false" hidden="false" ht="13.3" outlineLevel="0" r="649">
      <c r="A649" s="0" t="n">
        <v>644</v>
      </c>
      <c r="B649" s="122" t="n">
        <v>28.198821</v>
      </c>
      <c r="C649" s="122" t="n">
        <v>-81.282712</v>
      </c>
      <c r="D649" s="0" t="n">
        <v>97</v>
      </c>
      <c r="E649" s="0" t="s">
        <v>149</v>
      </c>
      <c r="J649" s="122"/>
      <c r="K649" s="122"/>
    </row>
    <row collapsed="false" customFormat="false" customHeight="false" hidden="false" ht="13.3" outlineLevel="0" r="650">
      <c r="A650" s="0" t="n">
        <v>645</v>
      </c>
      <c r="B650" s="122" t="n">
        <v>28.229747</v>
      </c>
      <c r="C650" s="122" t="n">
        <v>-81.174052</v>
      </c>
      <c r="D650" s="0" t="n">
        <v>97</v>
      </c>
      <c r="E650" s="0" t="s">
        <v>149</v>
      </c>
      <c r="J650" s="122"/>
      <c r="K650" s="122"/>
    </row>
    <row collapsed="false" customFormat="false" customHeight="false" hidden="false" ht="13.3" outlineLevel="0" r="651">
      <c r="A651" s="0" t="n">
        <v>646</v>
      </c>
      <c r="B651" s="122" t="n">
        <v>28.131953</v>
      </c>
      <c r="C651" s="122" t="n">
        <v>-81.066228</v>
      </c>
      <c r="D651" s="0" t="n">
        <v>97</v>
      </c>
      <c r="E651" s="0" t="s">
        <v>149</v>
      </c>
      <c r="J651" s="122"/>
      <c r="K651" s="122"/>
    </row>
    <row collapsed="false" customFormat="false" customHeight="false" hidden="false" ht="13.3" outlineLevel="0" r="652">
      <c r="A652" s="0" t="n">
        <v>647</v>
      </c>
      <c r="B652" s="122" t="n">
        <v>27.875348</v>
      </c>
      <c r="C652" s="122" t="n">
        <v>-81.041152</v>
      </c>
      <c r="D652" s="0" t="n">
        <v>97</v>
      </c>
      <c r="E652" s="0" t="s">
        <v>149</v>
      </c>
      <c r="J652" s="122"/>
      <c r="K652" s="122"/>
    </row>
    <row collapsed="false" customFormat="false" customHeight="false" hidden="false" ht="13.3" outlineLevel="0" r="653">
      <c r="A653" s="0" t="n">
        <v>648</v>
      </c>
      <c r="B653" s="122" t="n">
        <v>26.664205</v>
      </c>
      <c r="C653" s="122" t="n">
        <v>-80.720187</v>
      </c>
      <c r="D653" s="0" t="n">
        <v>99</v>
      </c>
      <c r="E653" s="0" t="s">
        <v>152</v>
      </c>
      <c r="J653" s="122"/>
      <c r="K653" s="122"/>
    </row>
    <row collapsed="false" customFormat="false" customHeight="false" hidden="false" ht="13.3" outlineLevel="0" r="654">
      <c r="A654" s="0" t="n">
        <v>649</v>
      </c>
      <c r="B654" s="122" t="n">
        <v>26.686773</v>
      </c>
      <c r="C654" s="122" t="n">
        <v>-80.678395</v>
      </c>
      <c r="D654" s="0" t="n">
        <v>99</v>
      </c>
      <c r="E654" s="0" t="s">
        <v>152</v>
      </c>
      <c r="J654" s="122"/>
      <c r="K654" s="122"/>
    </row>
    <row collapsed="false" customFormat="false" customHeight="false" hidden="false" ht="13.3" outlineLevel="0" r="655">
      <c r="A655" s="0" t="n">
        <v>650</v>
      </c>
      <c r="B655" s="122" t="n">
        <v>26.819673</v>
      </c>
      <c r="C655" s="122" t="n">
        <v>-80.665021</v>
      </c>
      <c r="D655" s="0" t="n">
        <v>99</v>
      </c>
      <c r="E655" s="0" t="s">
        <v>152</v>
      </c>
      <c r="J655" s="122"/>
      <c r="K655" s="122"/>
    </row>
    <row collapsed="false" customFormat="false" customHeight="false" hidden="false" ht="13.3" outlineLevel="0" r="656">
      <c r="A656" s="0" t="n">
        <v>651</v>
      </c>
      <c r="B656" s="122" t="n">
        <v>26.931676</v>
      </c>
      <c r="C656" s="122" t="n">
        <v>-80.610691</v>
      </c>
      <c r="D656" s="0" t="n">
        <v>99</v>
      </c>
      <c r="E656" s="0" t="s">
        <v>152</v>
      </c>
      <c r="J656" s="122"/>
      <c r="K656" s="122"/>
    </row>
    <row collapsed="false" customFormat="false" customHeight="false" hidden="false" ht="13.3" outlineLevel="0" r="657">
      <c r="A657" s="0" t="n">
        <v>652</v>
      </c>
      <c r="B657" s="122" t="n">
        <v>26.74779</v>
      </c>
      <c r="C657" s="122" t="n">
        <v>-80.317309</v>
      </c>
      <c r="D657" s="0" t="n">
        <v>99</v>
      </c>
      <c r="E657" s="0" t="s">
        <v>152</v>
      </c>
      <c r="J657" s="122"/>
      <c r="K657" s="122"/>
    </row>
    <row collapsed="false" customFormat="false" customHeight="false" hidden="false" ht="13.3" outlineLevel="0" r="658">
      <c r="A658" s="0" t="n">
        <v>653</v>
      </c>
      <c r="B658" s="122" t="n">
        <v>26.650831</v>
      </c>
      <c r="C658" s="122" t="n">
        <v>-80.246262</v>
      </c>
      <c r="D658" s="0" t="n">
        <v>99</v>
      </c>
      <c r="E658" s="0" t="s">
        <v>152</v>
      </c>
      <c r="J658" s="122"/>
      <c r="K658" s="122"/>
    </row>
    <row collapsed="false" customFormat="false" customHeight="false" hidden="false" ht="13.3" outlineLevel="0" r="659">
      <c r="A659" s="0" t="n">
        <v>654</v>
      </c>
      <c r="B659" s="122" t="n">
        <v>26.794597</v>
      </c>
      <c r="C659" s="122" t="n">
        <v>-80.233724</v>
      </c>
      <c r="D659" s="0" t="n">
        <v>99</v>
      </c>
      <c r="E659" s="0" t="s">
        <v>152</v>
      </c>
      <c r="J659" s="122"/>
      <c r="K659" s="122"/>
    </row>
    <row collapsed="false" customFormat="false" customHeight="false" hidden="false" ht="13.3" outlineLevel="0" r="660">
      <c r="A660" s="0" t="n">
        <v>655</v>
      </c>
      <c r="B660" s="122" t="n">
        <v>26.613218</v>
      </c>
      <c r="C660" s="122" t="n">
        <v>-80.226201</v>
      </c>
      <c r="D660" s="0" t="n">
        <v>99</v>
      </c>
      <c r="E660" s="0" t="s">
        <v>152</v>
      </c>
      <c r="J660" s="122"/>
      <c r="K660" s="122"/>
    </row>
    <row collapsed="false" customFormat="false" customHeight="false" hidden="false" ht="13.3" outlineLevel="0" r="661">
      <c r="A661" s="0" t="n">
        <v>656</v>
      </c>
      <c r="B661" s="122" t="n">
        <v>26.935855</v>
      </c>
      <c r="C661" s="122" t="n">
        <v>-80.22453</v>
      </c>
      <c r="D661" s="0" t="n">
        <v>99</v>
      </c>
      <c r="E661" s="0" t="s">
        <v>152</v>
      </c>
      <c r="J661" s="122"/>
      <c r="K661" s="122"/>
    </row>
    <row collapsed="false" customFormat="false" customHeight="false" hidden="false" ht="13.3" outlineLevel="0" r="662">
      <c r="A662" s="0" t="n">
        <v>657</v>
      </c>
      <c r="B662" s="122" t="n">
        <v>26.396736</v>
      </c>
      <c r="C662" s="122" t="n">
        <v>-80.213594</v>
      </c>
      <c r="D662" s="0" t="n">
        <v>99</v>
      </c>
      <c r="E662" s="0" t="s">
        <v>152</v>
      </c>
      <c r="J662" s="122"/>
      <c r="K662" s="122"/>
    </row>
    <row collapsed="false" customFormat="false" customHeight="false" hidden="false" ht="13.3" outlineLevel="0" r="663">
      <c r="A663" s="0" t="n">
        <v>658</v>
      </c>
      <c r="B663" s="122" t="n">
        <v>26.338224</v>
      </c>
      <c r="C663" s="122" t="n">
        <v>-80.212828</v>
      </c>
      <c r="D663" s="0" t="n">
        <v>99</v>
      </c>
      <c r="E663" s="0" t="s">
        <v>152</v>
      </c>
      <c r="J663" s="122"/>
      <c r="K663" s="122"/>
    </row>
    <row collapsed="false" customFormat="false" customHeight="false" hidden="false" ht="13.3" outlineLevel="0" r="664">
      <c r="A664" s="0" t="n">
        <v>659</v>
      </c>
      <c r="B664" s="122" t="n">
        <v>26.711012</v>
      </c>
      <c r="C664" s="122" t="n">
        <v>-80.188588</v>
      </c>
      <c r="D664" s="0" t="n">
        <v>99</v>
      </c>
      <c r="E664" s="0" t="s">
        <v>152</v>
      </c>
      <c r="J664" s="122"/>
      <c r="K664" s="122"/>
    </row>
    <row collapsed="false" customFormat="false" customHeight="false" hidden="false" ht="13.3" outlineLevel="0" r="665">
      <c r="A665" s="0" t="n">
        <v>660</v>
      </c>
      <c r="B665" s="122" t="n">
        <v>26.508737</v>
      </c>
      <c r="C665" s="122" t="n">
        <v>-80.183573</v>
      </c>
      <c r="D665" s="0" t="n">
        <v>99</v>
      </c>
      <c r="E665" s="0" t="s">
        <v>152</v>
      </c>
      <c r="J665" s="122"/>
      <c r="K665" s="122"/>
    </row>
    <row collapsed="false" customFormat="false" customHeight="false" hidden="false" ht="13.3" outlineLevel="0" r="666">
      <c r="A666" s="0" t="n">
        <v>661</v>
      </c>
      <c r="B666" s="122" t="n">
        <v>26.384196</v>
      </c>
      <c r="C666" s="122" t="n">
        <v>-80.175215</v>
      </c>
      <c r="D666" s="0" t="n">
        <v>99</v>
      </c>
      <c r="E666" s="0" t="s">
        <v>152</v>
      </c>
      <c r="J666" s="122"/>
      <c r="K666" s="122"/>
    </row>
    <row collapsed="false" customFormat="false" customHeight="false" hidden="false" ht="13.3" outlineLevel="0" r="667">
      <c r="A667" s="0" t="n">
        <v>662</v>
      </c>
      <c r="B667" s="122" t="n">
        <v>26.59483</v>
      </c>
      <c r="C667" s="122" t="n">
        <v>-80.168528</v>
      </c>
      <c r="D667" s="0" t="n">
        <v>99</v>
      </c>
      <c r="E667" s="0" t="s">
        <v>152</v>
      </c>
      <c r="J667" s="122"/>
      <c r="K667" s="122"/>
    </row>
    <row collapsed="false" customFormat="false" customHeight="false" hidden="false" ht="13.3" outlineLevel="0" r="668">
      <c r="A668" s="0" t="n">
        <v>663</v>
      </c>
      <c r="B668" s="122" t="n">
        <v>26.402275</v>
      </c>
      <c r="C668" s="122" t="n">
        <v>-80.168523</v>
      </c>
      <c r="D668" s="0" t="n">
        <v>99</v>
      </c>
      <c r="E668" s="0" t="s">
        <v>152</v>
      </c>
      <c r="J668" s="122"/>
      <c r="K668" s="122"/>
    </row>
    <row collapsed="false" customFormat="false" customHeight="false" hidden="false" ht="13.3" outlineLevel="0" r="669">
      <c r="A669" s="0" t="n">
        <v>664</v>
      </c>
      <c r="B669" s="122" t="n">
        <v>26.34909</v>
      </c>
      <c r="C669" s="122" t="n">
        <v>-80.164349</v>
      </c>
      <c r="D669" s="0" t="n">
        <v>99</v>
      </c>
      <c r="E669" s="0" t="s">
        <v>152</v>
      </c>
      <c r="J669" s="122"/>
      <c r="K669" s="122"/>
    </row>
    <row collapsed="false" customFormat="false" customHeight="false" hidden="false" ht="13.3" outlineLevel="0" r="670">
      <c r="A670" s="0" t="n">
        <v>665</v>
      </c>
      <c r="B670" s="122" t="n">
        <v>26.543843</v>
      </c>
      <c r="C670" s="122" t="n">
        <v>-80.155154</v>
      </c>
      <c r="D670" s="0" t="n">
        <v>99</v>
      </c>
      <c r="E670" s="0" t="s">
        <v>152</v>
      </c>
      <c r="J670" s="122"/>
      <c r="K670" s="122"/>
    </row>
    <row collapsed="false" customFormat="false" customHeight="false" hidden="false" ht="13.3" outlineLevel="0" r="671">
      <c r="A671" s="0" t="n">
        <v>666</v>
      </c>
      <c r="B671" s="122" t="n">
        <v>26.446049</v>
      </c>
      <c r="C671" s="122" t="n">
        <v>-80.154318</v>
      </c>
      <c r="D671" s="0" t="n">
        <v>99</v>
      </c>
      <c r="E671" s="0" t="s">
        <v>152</v>
      </c>
      <c r="J671" s="122"/>
      <c r="K671" s="122"/>
    </row>
    <row collapsed="false" customFormat="false" customHeight="false" hidden="false" ht="13.3" outlineLevel="0" r="672">
      <c r="A672" s="0" t="n">
        <v>667</v>
      </c>
      <c r="B672" s="122" t="n">
        <v>26.657518</v>
      </c>
      <c r="C672" s="122" t="n">
        <v>-80.149303</v>
      </c>
      <c r="D672" s="0" t="n">
        <v>99</v>
      </c>
      <c r="E672" s="0" t="s">
        <v>152</v>
      </c>
      <c r="J672" s="122"/>
      <c r="K672" s="122"/>
    </row>
    <row collapsed="false" customFormat="false" customHeight="false" hidden="false" ht="13.3" outlineLevel="0" r="673">
      <c r="A673" s="0" t="n">
        <v>668</v>
      </c>
      <c r="B673" s="122" t="n">
        <v>26.863137</v>
      </c>
      <c r="C673" s="122" t="n">
        <v>-80.140109</v>
      </c>
      <c r="D673" s="0" t="n">
        <v>99</v>
      </c>
      <c r="E673" s="0" t="s">
        <v>152</v>
      </c>
      <c r="J673" s="122"/>
      <c r="K673" s="122"/>
    </row>
    <row collapsed="false" customFormat="false" customHeight="false" hidden="false" ht="13.3" outlineLevel="0" r="674">
      <c r="A674" s="0" t="n">
        <v>669</v>
      </c>
      <c r="B674" s="122" t="n">
        <v>26.517932</v>
      </c>
      <c r="C674" s="122" t="n">
        <v>-80.137601</v>
      </c>
      <c r="D674" s="0" t="n">
        <v>99</v>
      </c>
      <c r="E674" s="0" t="s">
        <v>152</v>
      </c>
      <c r="J674" s="122"/>
      <c r="K674" s="122"/>
    </row>
    <row collapsed="false" customFormat="false" customHeight="false" hidden="false" ht="13.3" outlineLevel="0" r="675">
      <c r="A675" s="0" t="n">
        <v>670</v>
      </c>
      <c r="B675" s="122" t="n">
        <v>26.451064</v>
      </c>
      <c r="C675" s="122" t="n">
        <v>-80.132586</v>
      </c>
      <c r="D675" s="0" t="n">
        <v>99</v>
      </c>
      <c r="E675" s="0" t="s">
        <v>152</v>
      </c>
      <c r="J675" s="122"/>
      <c r="K675" s="122"/>
    </row>
    <row collapsed="false" customFormat="false" customHeight="false" hidden="false" ht="13.3" outlineLevel="0" r="676">
      <c r="A676" s="0" t="n">
        <v>671</v>
      </c>
      <c r="B676" s="122" t="n">
        <v>26.6513</v>
      </c>
      <c r="C676" s="122" t="n">
        <v>-80.130119</v>
      </c>
      <c r="D676" s="0" t="n">
        <v>99</v>
      </c>
      <c r="E676" s="0" t="s">
        <v>152</v>
      </c>
      <c r="J676" s="122"/>
      <c r="K676" s="122"/>
    </row>
    <row collapsed="false" customFormat="false" customHeight="false" hidden="false" ht="13.3" outlineLevel="0" r="677">
      <c r="A677" s="0" t="n">
        <v>672</v>
      </c>
      <c r="B677" s="122" t="n">
        <v>26.610582</v>
      </c>
      <c r="C677" s="122" t="n">
        <v>-80.12989</v>
      </c>
      <c r="D677" s="0" t="n">
        <v>99</v>
      </c>
      <c r="E677" s="0" t="s">
        <v>152</v>
      </c>
      <c r="J677" s="122"/>
      <c r="K677" s="122"/>
    </row>
    <row collapsed="false" customFormat="false" customHeight="false" hidden="false" ht="13.3" outlineLevel="0" r="678">
      <c r="A678" s="0" t="n">
        <v>673</v>
      </c>
      <c r="B678" s="122" t="n">
        <v>26.717699</v>
      </c>
      <c r="C678" s="122" t="n">
        <v>-80.12172</v>
      </c>
      <c r="D678" s="0" t="n">
        <v>99</v>
      </c>
      <c r="E678" s="0" t="s">
        <v>152</v>
      </c>
      <c r="J678" s="122"/>
      <c r="K678" s="122"/>
    </row>
    <row collapsed="false" customFormat="false" customHeight="false" hidden="false" ht="13.3" outlineLevel="0" r="679">
      <c r="A679" s="0" t="n">
        <v>674</v>
      </c>
      <c r="B679" s="122" t="n">
        <v>26.928333</v>
      </c>
      <c r="C679" s="122" t="n">
        <v>-80.114198</v>
      </c>
      <c r="D679" s="0" t="n">
        <v>99</v>
      </c>
      <c r="E679" s="0" t="s">
        <v>152</v>
      </c>
      <c r="J679" s="122"/>
      <c r="K679" s="122"/>
    </row>
    <row collapsed="false" customFormat="false" customHeight="false" hidden="false" ht="13.3" outlineLevel="0" r="680">
      <c r="A680" s="0" t="n">
        <v>675</v>
      </c>
      <c r="B680" s="122" t="n">
        <v>26.350834</v>
      </c>
      <c r="C680" s="122" t="n">
        <v>-80.11024</v>
      </c>
      <c r="D680" s="0" t="n">
        <v>99</v>
      </c>
      <c r="E680" s="0" t="s">
        <v>152</v>
      </c>
      <c r="J680" s="122"/>
      <c r="K680" s="122"/>
    </row>
    <row collapsed="false" customFormat="false" customHeight="false" hidden="false" ht="13.3" outlineLevel="0" r="681">
      <c r="A681" s="0" t="n">
        <v>676</v>
      </c>
      <c r="B681" s="122" t="n">
        <v>26.531834</v>
      </c>
      <c r="C681" s="122" t="n">
        <v>-80.106567</v>
      </c>
      <c r="D681" s="0" t="n">
        <v>99</v>
      </c>
      <c r="E681" s="0" t="s">
        <v>152</v>
      </c>
      <c r="J681" s="122"/>
      <c r="K681" s="122"/>
    </row>
    <row collapsed="false" customFormat="false" customHeight="false" hidden="false" ht="13.3" outlineLevel="0" r="682">
      <c r="A682" s="0" t="n">
        <v>677</v>
      </c>
      <c r="B682" s="122" t="n">
        <v>26.453571</v>
      </c>
      <c r="C682" s="122" t="n">
        <v>-80.104168</v>
      </c>
      <c r="D682" s="0" t="n">
        <v>99</v>
      </c>
      <c r="E682" s="0" t="s">
        <v>152</v>
      </c>
      <c r="J682" s="122"/>
      <c r="K682" s="122"/>
    </row>
    <row collapsed="false" customFormat="false" customHeight="false" hidden="false" ht="13.3" outlineLevel="0" r="683">
      <c r="A683" s="0" t="n">
        <v>678</v>
      </c>
      <c r="B683" s="122" t="n">
        <v>26.623248</v>
      </c>
      <c r="C683" s="122" t="n">
        <v>-80.098317</v>
      </c>
      <c r="D683" s="0" t="n">
        <v>99</v>
      </c>
      <c r="E683" s="0" t="s">
        <v>152</v>
      </c>
      <c r="J683" s="122"/>
      <c r="K683" s="122"/>
    </row>
    <row collapsed="false" customFormat="false" customHeight="false" hidden="false" ht="13.3" outlineLevel="0" r="684">
      <c r="A684" s="0" t="n">
        <v>679</v>
      </c>
      <c r="B684" s="122" t="n">
        <v>26.96511</v>
      </c>
      <c r="C684" s="122" t="n">
        <v>-80.097481</v>
      </c>
      <c r="D684" s="0" t="n">
        <v>99</v>
      </c>
      <c r="E684" s="0" t="s">
        <v>152</v>
      </c>
      <c r="J684" s="122"/>
      <c r="K684" s="122"/>
    </row>
    <row collapsed="false" customFormat="false" customHeight="false" hidden="false" ht="13.3" outlineLevel="0" r="685">
      <c r="A685" s="0" t="n">
        <v>680</v>
      </c>
      <c r="B685" s="122" t="n">
        <v>26.656395</v>
      </c>
      <c r="C685" s="122" t="n">
        <v>-80.096277</v>
      </c>
      <c r="D685" s="0" t="n">
        <v>99</v>
      </c>
      <c r="E685" s="0" t="s">
        <v>152</v>
      </c>
      <c r="J685" s="122"/>
      <c r="K685" s="122"/>
    </row>
    <row collapsed="false" customFormat="false" customHeight="false" hidden="false" ht="13.3" outlineLevel="0" r="686">
      <c r="A686" s="0" t="n">
        <v>681</v>
      </c>
      <c r="B686" s="122" t="n">
        <v>26.382524</v>
      </c>
      <c r="C686" s="122" t="n">
        <v>-80.090794</v>
      </c>
      <c r="D686" s="0" t="n">
        <v>99</v>
      </c>
      <c r="E686" s="0" t="s">
        <v>152</v>
      </c>
      <c r="J686" s="122"/>
      <c r="K686" s="122"/>
    </row>
    <row collapsed="false" customFormat="false" customHeight="false" hidden="false" ht="13.3" outlineLevel="0" r="687">
      <c r="A687" s="0" t="n">
        <v>682</v>
      </c>
      <c r="B687" s="122" t="n">
        <v>26.71352</v>
      </c>
      <c r="C687" s="122" t="n">
        <v>-80.089958</v>
      </c>
      <c r="D687" s="0" t="n">
        <v>99</v>
      </c>
      <c r="E687" s="0" t="s">
        <v>152</v>
      </c>
      <c r="J687" s="122"/>
      <c r="K687" s="122"/>
    </row>
    <row collapsed="false" customFormat="false" customHeight="false" hidden="false" ht="13.3" outlineLevel="0" r="688">
      <c r="A688" s="0" t="n">
        <v>683</v>
      </c>
      <c r="B688" s="122" t="n">
        <v>26.837225</v>
      </c>
      <c r="C688" s="122" t="n">
        <v>-80.086615</v>
      </c>
      <c r="D688" s="0" t="n">
        <v>99</v>
      </c>
      <c r="E688" s="0" t="s">
        <v>152</v>
      </c>
      <c r="J688" s="122"/>
      <c r="K688" s="122"/>
    </row>
    <row collapsed="false" customFormat="false" customHeight="false" hidden="false" ht="13.3" outlineLevel="0" r="689">
      <c r="A689" s="0" t="n">
        <v>684</v>
      </c>
      <c r="B689" s="122" t="n">
        <v>26.576441</v>
      </c>
      <c r="C689" s="122" t="n">
        <v>-80.085779</v>
      </c>
      <c r="D689" s="0" t="n">
        <v>99</v>
      </c>
      <c r="E689" s="0" t="s">
        <v>152</v>
      </c>
      <c r="J689" s="122"/>
      <c r="K689" s="122"/>
    </row>
    <row collapsed="false" customFormat="false" customHeight="false" hidden="false" ht="13.3" outlineLevel="0" r="690">
      <c r="A690" s="0" t="n">
        <v>685</v>
      </c>
      <c r="B690" s="122" t="n">
        <v>26.413451</v>
      </c>
      <c r="C690" s="122" t="n">
        <v>-80.084943</v>
      </c>
      <c r="D690" s="0" t="n">
        <v>99</v>
      </c>
      <c r="E690" s="0" t="s">
        <v>152</v>
      </c>
      <c r="J690" s="122"/>
      <c r="K690" s="122"/>
    </row>
    <row collapsed="false" customFormat="false" customHeight="false" hidden="false" ht="13.3" outlineLevel="0" r="691">
      <c r="A691" s="0" t="n">
        <v>686</v>
      </c>
      <c r="B691" s="122" t="n">
        <v>26.755195</v>
      </c>
      <c r="C691" s="122" t="n">
        <v>-80.08115</v>
      </c>
      <c r="D691" s="0" t="n">
        <v>99</v>
      </c>
      <c r="E691" s="0" t="s">
        <v>152</v>
      </c>
      <c r="J691" s="122"/>
      <c r="K691" s="122"/>
    </row>
    <row collapsed="false" customFormat="false" customHeight="false" hidden="false" ht="13.3" outlineLevel="0" r="692">
      <c r="A692" s="0" t="n">
        <v>687</v>
      </c>
      <c r="B692" s="122" t="n">
        <v>26.354106</v>
      </c>
      <c r="C692" s="122" t="n">
        <v>-80.080764</v>
      </c>
      <c r="D692" s="0" t="n">
        <v>99</v>
      </c>
      <c r="E692" s="0" t="s">
        <v>152</v>
      </c>
      <c r="J692" s="122"/>
      <c r="K692" s="122"/>
    </row>
    <row collapsed="false" customFormat="false" customHeight="false" hidden="false" ht="13.3" outlineLevel="0" r="693">
      <c r="A693" s="0" t="n">
        <v>688</v>
      </c>
      <c r="B693" s="122" t="n">
        <v>26.533813</v>
      </c>
      <c r="C693" s="122" t="n">
        <v>-80.079928</v>
      </c>
      <c r="D693" s="0" t="n">
        <v>99</v>
      </c>
      <c r="E693" s="0" t="s">
        <v>152</v>
      </c>
      <c r="J693" s="122"/>
      <c r="K693" s="122"/>
    </row>
    <row collapsed="false" customFormat="false" customHeight="false" hidden="false" ht="13.3" outlineLevel="0" r="694">
      <c r="A694" s="0" t="n">
        <v>689</v>
      </c>
      <c r="B694" s="122" t="n">
        <v>26.456079</v>
      </c>
      <c r="C694" s="122" t="n">
        <v>-80.073241</v>
      </c>
      <c r="D694" s="0" t="n">
        <v>99</v>
      </c>
      <c r="E694" s="0" t="s">
        <v>152</v>
      </c>
      <c r="J694" s="122"/>
      <c r="K694" s="122"/>
    </row>
    <row collapsed="false" customFormat="false" customHeight="false" hidden="false" ht="13.3" outlineLevel="0" r="695">
      <c r="A695" s="0" t="n">
        <v>690</v>
      </c>
      <c r="B695" s="122" t="n">
        <v>26.920643</v>
      </c>
      <c r="C695" s="122" t="n">
        <v>-80.070595</v>
      </c>
      <c r="D695" s="0" t="n">
        <v>99</v>
      </c>
      <c r="E695" s="0" t="s">
        <v>152</v>
      </c>
      <c r="J695" s="122"/>
      <c r="K695" s="122"/>
    </row>
    <row collapsed="false" customFormat="false" customHeight="false" hidden="false" ht="13.3" outlineLevel="0" r="696">
      <c r="A696" s="0" t="n">
        <v>691</v>
      </c>
      <c r="B696" s="122" t="n">
        <v>26.801284</v>
      </c>
      <c r="C696" s="122" t="n">
        <v>-80.069898</v>
      </c>
      <c r="D696" s="0" t="n">
        <v>99</v>
      </c>
      <c r="E696" s="0" t="s">
        <v>152</v>
      </c>
      <c r="J696" s="122"/>
      <c r="K696" s="122"/>
    </row>
    <row collapsed="false" customFormat="false" customHeight="false" hidden="false" ht="13.3" outlineLevel="0" r="697">
      <c r="A697" s="0" t="n">
        <v>692</v>
      </c>
      <c r="B697" s="122" t="n">
        <v>26.67062</v>
      </c>
      <c r="C697" s="122" t="n">
        <v>-80.063257</v>
      </c>
      <c r="D697" s="0" t="n">
        <v>99</v>
      </c>
      <c r="E697" s="0" t="s">
        <v>152</v>
      </c>
      <c r="J697" s="122"/>
      <c r="K697" s="122"/>
    </row>
    <row collapsed="false" customFormat="false" customHeight="false" hidden="false" ht="13.3" outlineLevel="0" r="698">
      <c r="A698" s="0" t="n">
        <v>693</v>
      </c>
      <c r="B698" s="122" t="n">
        <v>26.848927</v>
      </c>
      <c r="C698" s="122" t="n">
        <v>-80.063211</v>
      </c>
      <c r="D698" s="0" t="n">
        <v>99</v>
      </c>
      <c r="E698" s="0" t="s">
        <v>152</v>
      </c>
      <c r="J698" s="122"/>
      <c r="K698" s="122"/>
    </row>
    <row collapsed="false" customFormat="false" customHeight="false" hidden="false" ht="13.3" outlineLevel="0" r="699">
      <c r="A699" s="0" t="n">
        <v>694</v>
      </c>
      <c r="B699" s="122" t="n">
        <v>26.45753</v>
      </c>
      <c r="C699" s="122" t="n">
        <v>-80.062969</v>
      </c>
      <c r="D699" s="0" t="n">
        <v>99</v>
      </c>
      <c r="E699" s="0" t="s">
        <v>152</v>
      </c>
      <c r="J699" s="122"/>
      <c r="K699" s="122"/>
    </row>
    <row collapsed="false" customFormat="false" customHeight="false" hidden="false" ht="13.3" outlineLevel="0" r="700">
      <c r="A700" s="0" t="n">
        <v>695</v>
      </c>
      <c r="B700" s="122" t="n">
        <v>26.721043</v>
      </c>
      <c r="C700" s="122" t="n">
        <v>-80.061539</v>
      </c>
      <c r="D700" s="0" t="n">
        <v>99</v>
      </c>
      <c r="E700" s="0" t="s">
        <v>152</v>
      </c>
      <c r="J700" s="122"/>
      <c r="K700" s="122"/>
    </row>
    <row collapsed="false" customFormat="false" customHeight="false" hidden="false" ht="13.3" outlineLevel="0" r="701">
      <c r="A701" s="0" t="n">
        <v>696</v>
      </c>
      <c r="B701" s="122" t="n">
        <v>26.78791</v>
      </c>
      <c r="C701" s="122" t="n">
        <v>-80.059868</v>
      </c>
      <c r="D701" s="0" t="n">
        <v>99</v>
      </c>
      <c r="E701" s="0" t="s">
        <v>152</v>
      </c>
      <c r="J701" s="122"/>
      <c r="K701" s="122"/>
    </row>
    <row collapsed="false" customFormat="false" customHeight="false" hidden="false" ht="13.3" outlineLevel="0" r="702">
      <c r="A702" s="0" t="n">
        <v>697</v>
      </c>
      <c r="B702" s="122" t="n">
        <v>26.522854</v>
      </c>
      <c r="C702" s="122" t="n">
        <v>-80.059309</v>
      </c>
      <c r="D702" s="0" t="n">
        <v>99</v>
      </c>
      <c r="E702" s="0" t="s">
        <v>152</v>
      </c>
      <c r="J702" s="122"/>
      <c r="K702" s="122"/>
    </row>
    <row collapsed="false" customFormat="false" customHeight="false" hidden="false" ht="13.3" outlineLevel="0" r="703">
      <c r="A703" s="0" t="n">
        <v>698</v>
      </c>
      <c r="B703" s="122" t="n">
        <v>26.620741</v>
      </c>
      <c r="C703" s="122" t="n">
        <v>-80.055688</v>
      </c>
      <c r="D703" s="0" t="n">
        <v>99</v>
      </c>
      <c r="E703" s="0" t="s">
        <v>152</v>
      </c>
      <c r="J703" s="122"/>
      <c r="K703" s="122"/>
    </row>
    <row collapsed="false" customFormat="false" customHeight="false" hidden="false" ht="13.3" outlineLevel="0" r="704">
      <c r="A704" s="0" t="n">
        <v>699</v>
      </c>
      <c r="B704" s="122" t="n">
        <v>26.678414</v>
      </c>
      <c r="C704" s="122" t="n">
        <v>-80.038136</v>
      </c>
      <c r="D704" s="0" t="n">
        <v>99</v>
      </c>
      <c r="E704" s="0" t="s">
        <v>152</v>
      </c>
      <c r="J704" s="122"/>
      <c r="K704" s="122"/>
    </row>
    <row collapsed="false" customFormat="false" customHeight="false" hidden="false" ht="13.3" outlineLevel="0" r="705">
      <c r="A705" s="0" t="n">
        <v>700</v>
      </c>
      <c r="B705" s="122" t="n">
        <v>28.191298</v>
      </c>
      <c r="C705" s="122" t="n">
        <v>-82.756311</v>
      </c>
      <c r="D705" s="0" t="n">
        <v>101</v>
      </c>
      <c r="E705" s="0" t="s">
        <v>195</v>
      </c>
      <c r="J705" s="122"/>
      <c r="K705" s="122"/>
    </row>
    <row collapsed="false" customFormat="false" customHeight="false" hidden="false" ht="13.3" outlineLevel="0" r="706">
      <c r="A706" s="0" t="n">
        <v>701</v>
      </c>
      <c r="B706" s="122" t="n">
        <v>28.236216</v>
      </c>
      <c r="C706" s="122" t="n">
        <v>-82.732136</v>
      </c>
      <c r="D706" s="0" t="n">
        <v>101</v>
      </c>
      <c r="E706" s="0" t="s">
        <v>195</v>
      </c>
      <c r="J706" s="122"/>
      <c r="K706" s="122"/>
    </row>
    <row collapsed="false" customFormat="false" customHeight="false" hidden="false" ht="13.3" outlineLevel="0" r="707">
      <c r="A707" s="0" t="n">
        <v>702</v>
      </c>
      <c r="B707" s="122" t="n">
        <v>28.191281</v>
      </c>
      <c r="C707" s="122" t="n">
        <v>-82.731731</v>
      </c>
      <c r="D707" s="0" t="n">
        <v>101</v>
      </c>
      <c r="E707" s="0" t="s">
        <v>195</v>
      </c>
      <c r="J707" s="122"/>
      <c r="K707" s="122"/>
    </row>
    <row collapsed="false" customFormat="false" customHeight="false" hidden="false" ht="13.3" outlineLevel="0" r="708">
      <c r="A708" s="0" t="n">
        <v>703</v>
      </c>
      <c r="B708" s="122" t="n">
        <v>28.243121</v>
      </c>
      <c r="C708" s="122" t="n">
        <v>-82.702817</v>
      </c>
      <c r="D708" s="0" t="n">
        <v>101</v>
      </c>
      <c r="E708" s="0" t="s">
        <v>195</v>
      </c>
      <c r="J708" s="122"/>
      <c r="K708" s="122"/>
    </row>
    <row collapsed="false" customFormat="false" customHeight="false" hidden="false" ht="13.3" outlineLevel="0" r="709">
      <c r="A709" s="0" t="n">
        <v>704</v>
      </c>
      <c r="B709" s="122" t="n">
        <v>28.297456</v>
      </c>
      <c r="C709" s="122" t="n">
        <v>-82.694211</v>
      </c>
      <c r="D709" s="0" t="n">
        <v>101</v>
      </c>
      <c r="E709" s="0" t="s">
        <v>195</v>
      </c>
      <c r="J709" s="122"/>
      <c r="K709" s="122"/>
    </row>
    <row collapsed="false" customFormat="false" customHeight="false" hidden="false" ht="13.3" outlineLevel="0" r="710">
      <c r="A710" s="0" t="n">
        <v>705</v>
      </c>
      <c r="B710" s="122" t="n">
        <v>28.391901</v>
      </c>
      <c r="C710" s="122" t="n">
        <v>-82.673562</v>
      </c>
      <c r="D710" s="0" t="n">
        <v>101</v>
      </c>
      <c r="E710" s="0" t="s">
        <v>195</v>
      </c>
      <c r="J710" s="122"/>
      <c r="K710" s="122"/>
    </row>
    <row collapsed="false" customFormat="false" customHeight="false" hidden="false" ht="13.3" outlineLevel="0" r="711">
      <c r="A711" s="0" t="n">
        <v>706</v>
      </c>
      <c r="B711" s="122" t="n">
        <v>28.220553</v>
      </c>
      <c r="C711" s="122" t="n">
        <v>-82.660189</v>
      </c>
      <c r="D711" s="0" t="n">
        <v>101</v>
      </c>
      <c r="E711" s="0" t="s">
        <v>195</v>
      </c>
      <c r="J711" s="122"/>
      <c r="K711" s="122"/>
    </row>
    <row collapsed="false" customFormat="false" customHeight="false" hidden="false" ht="13.3" outlineLevel="0" r="712">
      <c r="A712" s="0" t="n">
        <v>707</v>
      </c>
      <c r="B712" s="122" t="n">
        <v>28.344258</v>
      </c>
      <c r="C712" s="122" t="n">
        <v>-82.619232</v>
      </c>
      <c r="D712" s="0" t="n">
        <v>101</v>
      </c>
      <c r="E712" s="0" t="s">
        <v>195</v>
      </c>
      <c r="J712" s="122"/>
      <c r="K712" s="122"/>
    </row>
    <row collapsed="false" customFormat="false" customHeight="false" hidden="false" ht="13.3" outlineLevel="0" r="713">
      <c r="A713" s="0" t="n">
        <v>708</v>
      </c>
      <c r="B713" s="122" t="n">
        <v>28.298287</v>
      </c>
      <c r="C713" s="122" t="n">
        <v>-82.612546</v>
      </c>
      <c r="D713" s="0" t="n">
        <v>101</v>
      </c>
      <c r="E713" s="0" t="s">
        <v>195</v>
      </c>
      <c r="J713" s="122"/>
      <c r="K713" s="122"/>
    </row>
    <row collapsed="false" customFormat="false" customHeight="false" hidden="false" ht="13.3" outlineLevel="0" r="714">
      <c r="A714" s="0" t="n">
        <v>709</v>
      </c>
      <c r="B714" s="122" t="n">
        <v>28.402767</v>
      </c>
      <c r="C714" s="122" t="n">
        <v>-82.546514</v>
      </c>
      <c r="D714" s="0" t="n">
        <v>101</v>
      </c>
      <c r="E714" s="0" t="s">
        <v>195</v>
      </c>
      <c r="J714" s="122"/>
      <c r="K714" s="122"/>
    </row>
    <row collapsed="false" customFormat="false" customHeight="false" hidden="false" ht="13.3" outlineLevel="0" r="715">
      <c r="A715" s="0" t="n">
        <v>710</v>
      </c>
      <c r="B715" s="122" t="n">
        <v>28.264853</v>
      </c>
      <c r="C715" s="122" t="n">
        <v>-82.499706</v>
      </c>
      <c r="D715" s="0" t="n">
        <v>101</v>
      </c>
      <c r="E715" s="0" t="s">
        <v>195</v>
      </c>
      <c r="J715" s="122"/>
      <c r="K715" s="122"/>
    </row>
    <row collapsed="false" customFormat="false" customHeight="false" hidden="false" ht="13.3" outlineLevel="0" r="716">
      <c r="A716" s="0" t="n">
        <v>711</v>
      </c>
      <c r="B716" s="122" t="n">
        <v>28.269032</v>
      </c>
      <c r="C716" s="122" t="n">
        <v>-82.467108</v>
      </c>
      <c r="D716" s="0" t="n">
        <v>101</v>
      </c>
      <c r="E716" s="0" t="s">
        <v>195</v>
      </c>
      <c r="J716" s="122"/>
      <c r="K716" s="122"/>
    </row>
    <row collapsed="false" customFormat="false" customHeight="false" hidden="false" ht="13.3" outlineLevel="0" r="717">
      <c r="A717" s="0" t="n">
        <v>712</v>
      </c>
      <c r="B717" s="122" t="n">
        <v>28.218045</v>
      </c>
      <c r="C717" s="122" t="n">
        <v>-82.437018</v>
      </c>
      <c r="D717" s="0" t="n">
        <v>101</v>
      </c>
      <c r="E717" s="0" t="s">
        <v>195</v>
      </c>
      <c r="J717" s="122"/>
      <c r="K717" s="122"/>
    </row>
    <row collapsed="false" customFormat="false" customHeight="false" hidden="false" ht="13.3" outlineLevel="0" r="718">
      <c r="A718" s="0" t="n">
        <v>713</v>
      </c>
      <c r="B718" s="122" t="n">
        <v>28.243956</v>
      </c>
      <c r="C718" s="122" t="n">
        <v>-82.370986</v>
      </c>
      <c r="D718" s="0" t="n">
        <v>101</v>
      </c>
      <c r="E718" s="0" t="s">
        <v>195</v>
      </c>
      <c r="J718" s="122"/>
      <c r="K718" s="122"/>
    </row>
    <row collapsed="false" customFormat="false" customHeight="false" hidden="false" ht="13.3" outlineLevel="0" r="719">
      <c r="A719" s="0" t="n">
        <v>714</v>
      </c>
      <c r="B719" s="122" t="n">
        <v>28.316675</v>
      </c>
      <c r="C719" s="122" t="n">
        <v>-82.330865</v>
      </c>
      <c r="D719" s="0" t="n">
        <v>101</v>
      </c>
      <c r="E719" s="0" t="s">
        <v>195</v>
      </c>
      <c r="J719" s="122"/>
      <c r="K719" s="122"/>
    </row>
    <row collapsed="false" customFormat="false" customHeight="false" hidden="false" ht="13.3" outlineLevel="0" r="720">
      <c r="A720" s="0" t="n">
        <v>715</v>
      </c>
      <c r="B720" s="122" t="n">
        <v>28.250643</v>
      </c>
      <c r="C720" s="122" t="n">
        <v>-82.30579</v>
      </c>
      <c r="D720" s="0" t="n">
        <v>101</v>
      </c>
      <c r="E720" s="0" t="s">
        <v>195</v>
      </c>
      <c r="J720" s="122"/>
      <c r="K720" s="122"/>
    </row>
    <row collapsed="false" customFormat="false" customHeight="false" hidden="false" ht="13.3" outlineLevel="0" r="721">
      <c r="A721" s="0" t="n">
        <v>716</v>
      </c>
      <c r="B721" s="122" t="n">
        <v>28.216374</v>
      </c>
      <c r="C721" s="122" t="n">
        <v>-82.290744</v>
      </c>
      <c r="D721" s="0" t="n">
        <v>101</v>
      </c>
      <c r="E721" s="0" t="s">
        <v>195</v>
      </c>
      <c r="J721" s="122"/>
      <c r="K721" s="122"/>
    </row>
    <row collapsed="false" customFormat="false" customHeight="false" hidden="false" ht="13.3" outlineLevel="0" r="722">
      <c r="A722" s="0" t="n">
        <v>717</v>
      </c>
      <c r="B722" s="122" t="n">
        <v>28.235598</v>
      </c>
      <c r="C722" s="122" t="n">
        <v>-82.213846</v>
      </c>
      <c r="D722" s="0" t="n">
        <v>101</v>
      </c>
      <c r="E722" s="0" t="s">
        <v>195</v>
      </c>
      <c r="J722" s="122"/>
      <c r="K722" s="122"/>
    </row>
    <row collapsed="false" customFormat="false" customHeight="false" hidden="false" ht="13.3" outlineLevel="0" r="723">
      <c r="A723" s="0" t="n">
        <v>718</v>
      </c>
      <c r="B723" s="122" t="n">
        <v>28.427007</v>
      </c>
      <c r="C723" s="122" t="n">
        <v>-82.207995</v>
      </c>
      <c r="D723" s="0" t="n">
        <v>101</v>
      </c>
      <c r="E723" s="0" t="s">
        <v>195</v>
      </c>
      <c r="J723" s="122"/>
      <c r="K723" s="122"/>
    </row>
    <row collapsed="false" customFormat="false" customHeight="false" hidden="false" ht="13.3" outlineLevel="0" r="724">
      <c r="A724" s="0" t="n">
        <v>719</v>
      </c>
      <c r="B724" s="122" t="n">
        <v>28.35596</v>
      </c>
      <c r="C724" s="122" t="n">
        <v>-82.19295</v>
      </c>
      <c r="D724" s="0" t="n">
        <v>101</v>
      </c>
      <c r="E724" s="0" t="s">
        <v>195</v>
      </c>
      <c r="J724" s="122"/>
      <c r="K724" s="122"/>
    </row>
    <row collapsed="false" customFormat="false" customHeight="false" hidden="false" ht="13.3" outlineLevel="0" r="725">
      <c r="A725" s="0" t="n">
        <v>720</v>
      </c>
      <c r="B725" s="122" t="n">
        <v>28.240613</v>
      </c>
      <c r="C725" s="122" t="n">
        <v>-82.177069</v>
      </c>
      <c r="D725" s="0" t="n">
        <v>101</v>
      </c>
      <c r="E725" s="0" t="s">
        <v>195</v>
      </c>
      <c r="J725" s="122"/>
      <c r="K725" s="122"/>
    </row>
    <row collapsed="false" customFormat="false" customHeight="false" hidden="false" ht="13.3" outlineLevel="0" r="726">
      <c r="A726" s="0" t="n">
        <v>721</v>
      </c>
      <c r="B726" s="122" t="n">
        <v>28.245628</v>
      </c>
      <c r="C726" s="122" t="n">
        <v>-82.136113</v>
      </c>
      <c r="D726" s="0" t="n">
        <v>101</v>
      </c>
      <c r="E726" s="0" t="s">
        <v>195</v>
      </c>
      <c r="J726" s="122"/>
      <c r="K726" s="122"/>
    </row>
    <row collapsed="false" customFormat="false" customHeight="false" hidden="false" ht="13.3" outlineLevel="0" r="727">
      <c r="A727" s="0" t="n">
        <v>722</v>
      </c>
      <c r="B727" s="122" t="n">
        <v>27.886214</v>
      </c>
      <c r="C727" s="122" t="n">
        <v>-82.848255</v>
      </c>
      <c r="D727" s="0" t="n">
        <v>103</v>
      </c>
      <c r="E727" s="0" t="s">
        <v>155</v>
      </c>
      <c r="J727" s="122"/>
      <c r="K727" s="122"/>
    </row>
    <row collapsed="false" customFormat="false" customHeight="false" hidden="false" ht="13.3" outlineLevel="0" r="728">
      <c r="A728" s="0" t="n">
        <v>723</v>
      </c>
      <c r="B728" s="122" t="n">
        <v>27.928397</v>
      </c>
      <c r="C728" s="122" t="n">
        <v>-82.837929</v>
      </c>
      <c r="D728" s="0" t="n">
        <v>103</v>
      </c>
      <c r="E728" s="0" t="s">
        <v>155</v>
      </c>
      <c r="J728" s="122"/>
      <c r="K728" s="122"/>
    </row>
    <row collapsed="false" customFormat="false" customHeight="false" hidden="false" ht="13.3" outlineLevel="0" r="729">
      <c r="A729" s="0" t="n">
        <v>724</v>
      </c>
      <c r="B729" s="122" t="n">
        <v>27.853849</v>
      </c>
      <c r="C729" s="122" t="n">
        <v>-82.833709</v>
      </c>
      <c r="D729" s="0" t="n">
        <v>103</v>
      </c>
      <c r="E729" s="0" t="s">
        <v>155</v>
      </c>
      <c r="J729" s="122"/>
      <c r="K729" s="122"/>
    </row>
    <row collapsed="false" customFormat="false" customHeight="false" hidden="false" ht="13.3" outlineLevel="0" r="730">
      <c r="A730" s="0" t="n">
        <v>725</v>
      </c>
      <c r="B730" s="122" t="n">
        <v>27.885378</v>
      </c>
      <c r="C730" s="122" t="n">
        <v>-82.82903</v>
      </c>
      <c r="D730" s="0" t="n">
        <v>103</v>
      </c>
      <c r="E730" s="0" t="s">
        <v>155</v>
      </c>
      <c r="J730" s="122"/>
      <c r="K730" s="122"/>
    </row>
    <row collapsed="false" customFormat="false" customHeight="false" hidden="false" ht="13.3" outlineLevel="0" r="731">
      <c r="A731" s="0" t="n">
        <v>726</v>
      </c>
      <c r="B731" s="122" t="n">
        <v>27.979829</v>
      </c>
      <c r="C731" s="122" t="n">
        <v>-82.816492</v>
      </c>
      <c r="D731" s="0" t="n">
        <v>103</v>
      </c>
      <c r="E731" s="0" t="s">
        <v>155</v>
      </c>
      <c r="J731" s="122"/>
      <c r="K731" s="122"/>
    </row>
    <row collapsed="false" customFormat="false" customHeight="false" hidden="false" ht="13.3" outlineLevel="0" r="732">
      <c r="A732" s="0" t="n">
        <v>727</v>
      </c>
      <c r="B732" s="122" t="n">
        <v>27.917976</v>
      </c>
      <c r="C732" s="122" t="n">
        <v>-82.807298</v>
      </c>
      <c r="D732" s="0" t="n">
        <v>103</v>
      </c>
      <c r="E732" s="0" t="s">
        <v>155</v>
      </c>
      <c r="J732" s="122"/>
      <c r="K732" s="122"/>
    </row>
    <row collapsed="false" customFormat="false" customHeight="false" hidden="false" ht="13.3" outlineLevel="0" r="733">
      <c r="A733" s="0" t="n">
        <v>728</v>
      </c>
      <c r="B733" s="122" t="n">
        <v>27.883709</v>
      </c>
      <c r="C733" s="122" t="n">
        <v>-82.793667</v>
      </c>
      <c r="D733" s="0" t="n">
        <v>103</v>
      </c>
      <c r="E733" s="0" t="s">
        <v>155</v>
      </c>
      <c r="J733" s="122"/>
      <c r="K733" s="122"/>
    </row>
    <row collapsed="false" customFormat="false" customHeight="false" hidden="false" ht="13.3" outlineLevel="0" r="734">
      <c r="A734" s="0" t="n">
        <v>729</v>
      </c>
      <c r="B734" s="122" t="n">
        <v>27.815167</v>
      </c>
      <c r="C734" s="122" t="n">
        <v>-82.792253</v>
      </c>
      <c r="D734" s="0" t="n">
        <v>103</v>
      </c>
      <c r="E734" s="0" t="s">
        <v>155</v>
      </c>
      <c r="J734" s="122"/>
      <c r="K734" s="122"/>
    </row>
    <row collapsed="false" customFormat="false" customHeight="false" hidden="false" ht="13.3" outlineLevel="0" r="735">
      <c r="A735" s="0" t="n">
        <v>730</v>
      </c>
      <c r="B735" s="122" t="n">
        <v>27.847765</v>
      </c>
      <c r="C735" s="122" t="n">
        <v>-82.791417</v>
      </c>
      <c r="D735" s="0" t="n">
        <v>103</v>
      </c>
      <c r="E735" s="0" t="s">
        <v>155</v>
      </c>
      <c r="J735" s="122"/>
      <c r="K735" s="122"/>
    </row>
    <row collapsed="false" customFormat="false" customHeight="false" hidden="false" ht="13.3" outlineLevel="0" r="736">
      <c r="A736" s="0" t="n">
        <v>731</v>
      </c>
      <c r="B736" s="122" t="n">
        <v>27.943887</v>
      </c>
      <c r="C736" s="122" t="n">
        <v>-82.785566</v>
      </c>
      <c r="D736" s="0" t="n">
        <v>103</v>
      </c>
      <c r="E736" s="0" t="s">
        <v>155</v>
      </c>
      <c r="J736" s="122"/>
      <c r="K736" s="122"/>
    </row>
    <row collapsed="false" customFormat="false" customHeight="false" hidden="false" ht="13.3" outlineLevel="0" r="737">
      <c r="A737" s="0" t="n">
        <v>732</v>
      </c>
      <c r="B737" s="122" t="n">
        <v>27.980958</v>
      </c>
      <c r="C737" s="122" t="n">
        <v>-82.776847</v>
      </c>
      <c r="D737" s="0" t="n">
        <v>103</v>
      </c>
      <c r="E737" s="0" t="s">
        <v>155</v>
      </c>
      <c r="J737" s="122"/>
      <c r="K737" s="122"/>
    </row>
    <row collapsed="false" customFormat="false" customHeight="false" hidden="false" ht="13.3" outlineLevel="0" r="738">
      <c r="A738" s="0" t="n">
        <v>733</v>
      </c>
      <c r="B738" s="122" t="n">
        <v>28.024129</v>
      </c>
      <c r="C738" s="122" t="n">
        <v>-82.773864</v>
      </c>
      <c r="D738" s="0" t="n">
        <v>103</v>
      </c>
      <c r="E738" s="0" t="s">
        <v>155</v>
      </c>
      <c r="J738" s="122"/>
      <c r="K738" s="122"/>
    </row>
    <row collapsed="false" customFormat="false" customHeight="false" hidden="false" ht="13.3" outlineLevel="0" r="739">
      <c r="A739" s="0" t="n">
        <v>734</v>
      </c>
      <c r="B739" s="122" t="n">
        <v>28.078459</v>
      </c>
      <c r="C739" s="122" t="n">
        <v>-82.762998</v>
      </c>
      <c r="D739" s="0" t="n">
        <v>103</v>
      </c>
      <c r="E739" s="0" t="s">
        <v>155</v>
      </c>
      <c r="J739" s="122"/>
      <c r="K739" s="122"/>
    </row>
    <row collapsed="false" customFormat="false" customHeight="false" hidden="false" ht="13.3" outlineLevel="0" r="740">
      <c r="A740" s="0" t="n">
        <v>735</v>
      </c>
      <c r="B740" s="122" t="n">
        <v>28.150977</v>
      </c>
      <c r="C740" s="122" t="n">
        <v>-82.759303</v>
      </c>
      <c r="D740" s="0" t="n">
        <v>103</v>
      </c>
      <c r="E740" s="0" t="s">
        <v>155</v>
      </c>
      <c r="J740" s="122"/>
      <c r="K740" s="122"/>
    </row>
    <row collapsed="false" customFormat="false" customHeight="false" hidden="false" ht="13.3" outlineLevel="0" r="741">
      <c r="A741" s="0" t="n">
        <v>736</v>
      </c>
      <c r="B741" s="122" t="n">
        <v>27.909618</v>
      </c>
      <c r="C741" s="122" t="n">
        <v>-82.757983</v>
      </c>
      <c r="D741" s="0" t="n">
        <v>103</v>
      </c>
      <c r="E741" s="0" t="s">
        <v>155</v>
      </c>
      <c r="J741" s="122"/>
      <c r="K741" s="122"/>
    </row>
    <row collapsed="false" customFormat="false" customHeight="false" hidden="false" ht="13.3" outlineLevel="0" r="742">
      <c r="A742" s="0" t="n">
        <v>737</v>
      </c>
      <c r="B742" s="122" t="n">
        <v>27.848601</v>
      </c>
      <c r="C742" s="122" t="n">
        <v>-82.757147</v>
      </c>
      <c r="D742" s="0" t="n">
        <v>103</v>
      </c>
      <c r="E742" s="0" t="s">
        <v>155</v>
      </c>
      <c r="J742" s="122"/>
      <c r="K742" s="122"/>
    </row>
    <row collapsed="false" customFormat="false" customHeight="false" hidden="false" ht="13.3" outlineLevel="0" r="743">
      <c r="A743" s="0" t="n">
        <v>738</v>
      </c>
      <c r="B743" s="122" t="n">
        <v>27.744956</v>
      </c>
      <c r="C743" s="122" t="n">
        <v>-82.753804</v>
      </c>
      <c r="D743" s="0" t="n">
        <v>103</v>
      </c>
      <c r="E743" s="0" t="s">
        <v>155</v>
      </c>
      <c r="J743" s="122"/>
      <c r="K743" s="122"/>
    </row>
    <row collapsed="false" customFormat="false" customHeight="false" hidden="false" ht="13.3" outlineLevel="0" r="744">
      <c r="A744" s="0" t="n">
        <v>739</v>
      </c>
      <c r="B744" s="122" t="n">
        <v>27.885378</v>
      </c>
      <c r="C744" s="122" t="n">
        <v>-82.752132</v>
      </c>
      <c r="D744" s="0" t="n">
        <v>103</v>
      </c>
      <c r="E744" s="0" t="s">
        <v>155</v>
      </c>
      <c r="J744" s="122"/>
      <c r="K744" s="122"/>
    </row>
    <row collapsed="false" customFormat="false" customHeight="false" hidden="false" ht="13.3" outlineLevel="0" r="745">
      <c r="A745" s="0" t="n">
        <v>740</v>
      </c>
      <c r="B745" s="122" t="n">
        <v>28.000523</v>
      </c>
      <c r="C745" s="122" t="n">
        <v>-82.744679</v>
      </c>
      <c r="D745" s="0" t="n">
        <v>103</v>
      </c>
      <c r="E745" s="0" t="s">
        <v>155</v>
      </c>
      <c r="J745" s="122"/>
      <c r="K745" s="122"/>
    </row>
    <row collapsed="false" customFormat="false" customHeight="false" hidden="false" ht="13.3" outlineLevel="0" r="746">
      <c r="A746" s="0" t="n">
        <v>741</v>
      </c>
      <c r="B746" s="122" t="n">
        <v>27.9815</v>
      </c>
      <c r="C746" s="122" t="n">
        <v>-82.739594</v>
      </c>
      <c r="D746" s="0" t="n">
        <v>103</v>
      </c>
      <c r="E746" s="0" t="s">
        <v>155</v>
      </c>
      <c r="J746" s="122"/>
      <c r="K746" s="122"/>
    </row>
    <row collapsed="false" customFormat="false" customHeight="false" hidden="false" ht="13.3" outlineLevel="0" r="747">
      <c r="A747" s="0" t="n">
        <v>742</v>
      </c>
      <c r="B747" s="122" t="n">
        <v>27.938036</v>
      </c>
      <c r="C747" s="122" t="n">
        <v>-82.738759</v>
      </c>
      <c r="D747" s="0" t="n">
        <v>103</v>
      </c>
      <c r="E747" s="0" t="s">
        <v>155</v>
      </c>
      <c r="J747" s="122"/>
      <c r="K747" s="122"/>
    </row>
    <row collapsed="false" customFormat="false" customHeight="false" hidden="false" ht="13.3" outlineLevel="0" r="748">
      <c r="A748" s="0" t="n">
        <v>743</v>
      </c>
      <c r="B748" s="122" t="n">
        <v>27.8161</v>
      </c>
      <c r="C748" s="122" t="n">
        <v>-82.734723</v>
      </c>
      <c r="D748" s="0" t="n">
        <v>103</v>
      </c>
      <c r="E748" s="0" t="s">
        <v>155</v>
      </c>
      <c r="J748" s="122"/>
      <c r="K748" s="122"/>
    </row>
    <row collapsed="false" customFormat="false" customHeight="false" hidden="false" ht="13.3" outlineLevel="0" r="749">
      <c r="A749" s="0" t="n">
        <v>744</v>
      </c>
      <c r="B749" s="122" t="n">
        <v>28.077668</v>
      </c>
      <c r="C749" s="122" t="n">
        <v>-82.729328</v>
      </c>
      <c r="D749" s="0" t="n">
        <v>103</v>
      </c>
      <c r="E749" s="0" t="s">
        <v>155</v>
      </c>
      <c r="J749" s="122"/>
      <c r="K749" s="122"/>
    </row>
    <row collapsed="false" customFormat="false" customHeight="false" hidden="false" ht="13.3" outlineLevel="0" r="750">
      <c r="A750" s="0" t="n">
        <v>745</v>
      </c>
      <c r="B750" s="122" t="n">
        <v>28.030399</v>
      </c>
      <c r="C750" s="122" t="n">
        <v>-82.727501</v>
      </c>
      <c r="D750" s="0" t="n">
        <v>103</v>
      </c>
      <c r="E750" s="0" t="s">
        <v>155</v>
      </c>
      <c r="J750" s="122"/>
      <c r="K750" s="122"/>
    </row>
    <row collapsed="false" customFormat="false" customHeight="false" hidden="false" ht="13.3" outlineLevel="0" r="751">
      <c r="A751" s="0" t="n">
        <v>746</v>
      </c>
      <c r="B751" s="122" t="n">
        <v>27.68979</v>
      </c>
      <c r="C751" s="122" t="n">
        <v>-82.724549</v>
      </c>
      <c r="D751" s="0" t="n">
        <v>103</v>
      </c>
      <c r="E751" s="0" t="s">
        <v>155</v>
      </c>
      <c r="J751" s="122"/>
      <c r="K751" s="122"/>
    </row>
    <row collapsed="false" customFormat="false" customHeight="false" hidden="false" ht="13.3" outlineLevel="0" r="752">
      <c r="A752" s="0" t="n">
        <v>747</v>
      </c>
      <c r="B752" s="122" t="n">
        <v>27.758347</v>
      </c>
      <c r="C752" s="122" t="n">
        <v>-82.723613</v>
      </c>
      <c r="D752" s="0" t="n">
        <v>103</v>
      </c>
      <c r="E752" s="0" t="s">
        <v>155</v>
      </c>
      <c r="J752" s="122"/>
      <c r="K752" s="122"/>
    </row>
    <row collapsed="false" customFormat="false" customHeight="false" hidden="false" ht="13.3" outlineLevel="0" r="753">
      <c r="A753" s="0" t="n">
        <v>748</v>
      </c>
      <c r="B753" s="122" t="n">
        <v>27.78842</v>
      </c>
      <c r="C753" s="122" t="n">
        <v>-82.721206</v>
      </c>
      <c r="D753" s="0" t="n">
        <v>103</v>
      </c>
      <c r="E753" s="0" t="s">
        <v>155</v>
      </c>
      <c r="J753" s="122"/>
      <c r="K753" s="122"/>
    </row>
    <row collapsed="false" customFormat="false" customHeight="false" hidden="false" ht="13.3" outlineLevel="0" r="754">
      <c r="A754" s="0" t="n">
        <v>749</v>
      </c>
      <c r="B754" s="122" t="n">
        <v>27.978633</v>
      </c>
      <c r="C754" s="122" t="n">
        <v>-82.717028</v>
      </c>
      <c r="D754" s="0" t="n">
        <v>103</v>
      </c>
      <c r="E754" s="0" t="s">
        <v>155</v>
      </c>
      <c r="J754" s="122"/>
      <c r="K754" s="122"/>
    </row>
    <row collapsed="false" customFormat="false" customHeight="false" hidden="false" ht="13.3" outlineLevel="0" r="755">
      <c r="A755" s="0" t="n">
        <v>750</v>
      </c>
      <c r="B755" s="122" t="n">
        <v>27.843586</v>
      </c>
      <c r="C755" s="122" t="n">
        <v>-82.711176</v>
      </c>
      <c r="D755" s="0" t="n">
        <v>103</v>
      </c>
      <c r="E755" s="0" t="s">
        <v>155</v>
      </c>
      <c r="J755" s="122"/>
      <c r="K755" s="122"/>
    </row>
    <row collapsed="false" customFormat="false" customHeight="false" hidden="false" ht="13.3" outlineLevel="0" r="756">
      <c r="A756" s="0" t="n">
        <v>751</v>
      </c>
      <c r="B756" s="122" t="n">
        <v>27.86281</v>
      </c>
      <c r="C756" s="122" t="n">
        <v>-82.71034</v>
      </c>
      <c r="D756" s="0" t="n">
        <v>103</v>
      </c>
      <c r="E756" s="0" t="s">
        <v>155</v>
      </c>
      <c r="J756" s="122"/>
      <c r="K756" s="122"/>
    </row>
    <row collapsed="false" customFormat="false" customHeight="false" hidden="false" ht="13.3" outlineLevel="0" r="757">
      <c r="A757" s="0" t="n">
        <v>752</v>
      </c>
      <c r="B757" s="122" t="n">
        <v>27.911289</v>
      </c>
      <c r="C757" s="122" t="n">
        <v>-82.71034</v>
      </c>
      <c r="D757" s="0" t="n">
        <v>103</v>
      </c>
      <c r="E757" s="0" t="s">
        <v>155</v>
      </c>
      <c r="J757" s="122"/>
      <c r="K757" s="122"/>
    </row>
    <row collapsed="false" customFormat="false" customHeight="false" hidden="false" ht="13.3" outlineLevel="0" r="758">
      <c r="A758" s="0" t="n">
        <v>753</v>
      </c>
      <c r="B758" s="122" t="n">
        <v>28.096011</v>
      </c>
      <c r="C758" s="122" t="n">
        <v>-82.696966</v>
      </c>
      <c r="D758" s="0" t="n">
        <v>103</v>
      </c>
      <c r="E758" s="0" t="s">
        <v>155</v>
      </c>
      <c r="J758" s="122"/>
      <c r="K758" s="122"/>
    </row>
    <row collapsed="false" customFormat="false" customHeight="false" hidden="false" ht="13.3" outlineLevel="0" r="759">
      <c r="A759" s="0" t="n">
        <v>754</v>
      </c>
      <c r="B759" s="122" t="n">
        <v>28.044189</v>
      </c>
      <c r="C759" s="122" t="n">
        <v>-82.694459</v>
      </c>
      <c r="D759" s="0" t="n">
        <v>103</v>
      </c>
      <c r="E759" s="0" t="s">
        <v>155</v>
      </c>
      <c r="J759" s="122"/>
      <c r="K759" s="122"/>
    </row>
    <row collapsed="false" customFormat="false" customHeight="false" hidden="false" ht="13.3" outlineLevel="0" r="760">
      <c r="A760" s="0" t="n">
        <v>755</v>
      </c>
      <c r="B760" s="122" t="n">
        <v>28.00574</v>
      </c>
      <c r="C760" s="122" t="n">
        <v>-82.692787</v>
      </c>
      <c r="D760" s="0" t="n">
        <v>103</v>
      </c>
      <c r="E760" s="0" t="s">
        <v>155</v>
      </c>
      <c r="J760" s="122"/>
      <c r="K760" s="122"/>
    </row>
    <row collapsed="false" customFormat="false" customHeight="false" hidden="false" ht="13.3" outlineLevel="0" r="761">
      <c r="A761" s="0" t="n">
        <v>756</v>
      </c>
      <c r="B761" s="122" t="n">
        <v>28.13864</v>
      </c>
      <c r="C761" s="122" t="n">
        <v>-82.687772</v>
      </c>
      <c r="D761" s="0" t="n">
        <v>103</v>
      </c>
      <c r="E761" s="0" t="s">
        <v>155</v>
      </c>
      <c r="J761" s="122"/>
      <c r="K761" s="122"/>
    </row>
    <row collapsed="false" customFormat="false" customHeight="false" hidden="false" ht="13.3" outlineLevel="0" r="762">
      <c r="A762" s="0" t="n">
        <v>757</v>
      </c>
      <c r="B762" s="122" t="n">
        <v>27.74106</v>
      </c>
      <c r="C762" s="122" t="n">
        <v>-82.684088</v>
      </c>
      <c r="D762" s="0" t="n">
        <v>103</v>
      </c>
      <c r="E762" s="0" t="s">
        <v>155</v>
      </c>
      <c r="J762" s="122"/>
      <c r="K762" s="122"/>
    </row>
    <row collapsed="false" customFormat="false" customHeight="false" hidden="false" ht="13.3" outlineLevel="0" r="763">
      <c r="A763" s="0" t="n">
        <v>758</v>
      </c>
      <c r="B763" s="122" t="n">
        <v>27.898751</v>
      </c>
      <c r="C763" s="122" t="n">
        <v>-82.675234</v>
      </c>
      <c r="D763" s="0" t="n">
        <v>103</v>
      </c>
      <c r="E763" s="0" t="s">
        <v>155</v>
      </c>
      <c r="J763" s="122"/>
      <c r="K763" s="122"/>
    </row>
    <row collapsed="false" customFormat="false" customHeight="false" hidden="false" ht="13.3" outlineLevel="0" r="764">
      <c r="A764" s="0" t="n">
        <v>759</v>
      </c>
      <c r="B764" s="122" t="n">
        <v>27.821854</v>
      </c>
      <c r="C764" s="122" t="n">
        <v>-82.674398</v>
      </c>
      <c r="D764" s="0" t="n">
        <v>103</v>
      </c>
      <c r="E764" s="0" t="s">
        <v>155</v>
      </c>
      <c r="J764" s="122"/>
      <c r="K764" s="122"/>
    </row>
    <row collapsed="false" customFormat="false" customHeight="false" hidden="false" ht="13.3" outlineLevel="0" r="765">
      <c r="A765" s="0" t="n">
        <v>760</v>
      </c>
      <c r="B765" s="122" t="n">
        <v>27.781733</v>
      </c>
      <c r="C765" s="122" t="n">
        <v>-82.673562</v>
      </c>
      <c r="D765" s="0" t="n">
        <v>103</v>
      </c>
      <c r="E765" s="0" t="s">
        <v>155</v>
      </c>
      <c r="J765" s="122"/>
      <c r="K765" s="122"/>
    </row>
    <row collapsed="false" customFormat="false" customHeight="false" hidden="false" ht="13.3" outlineLevel="0" r="766">
      <c r="A766" s="0" t="n">
        <v>761</v>
      </c>
      <c r="B766" s="122" t="n">
        <v>27.73409</v>
      </c>
      <c r="C766" s="122" t="n">
        <v>-82.671055</v>
      </c>
      <c r="D766" s="0" t="n">
        <v>103</v>
      </c>
      <c r="E766" s="0" t="s">
        <v>155</v>
      </c>
      <c r="J766" s="122"/>
      <c r="K766" s="122"/>
    </row>
    <row collapsed="false" customFormat="false" customHeight="false" hidden="false" ht="13.3" outlineLevel="0" r="767">
      <c r="A767" s="0" t="n">
        <v>762</v>
      </c>
      <c r="B767" s="122" t="n">
        <v>27.743284</v>
      </c>
      <c r="C767" s="122" t="n">
        <v>-82.643472</v>
      </c>
      <c r="D767" s="0" t="n">
        <v>103</v>
      </c>
      <c r="E767" s="0" t="s">
        <v>155</v>
      </c>
      <c r="J767" s="122"/>
      <c r="K767" s="122"/>
    </row>
    <row collapsed="false" customFormat="false" customHeight="false" hidden="false" ht="13.3" outlineLevel="0" r="768">
      <c r="A768" s="0" t="n">
        <v>763</v>
      </c>
      <c r="B768" s="122" t="n">
        <v>27.847765</v>
      </c>
      <c r="C768" s="122" t="n">
        <v>-82.6418</v>
      </c>
      <c r="D768" s="0" t="n">
        <v>103</v>
      </c>
      <c r="E768" s="0" t="s">
        <v>155</v>
      </c>
      <c r="J768" s="122"/>
      <c r="K768" s="122"/>
    </row>
    <row collapsed="false" customFormat="false" customHeight="false" hidden="false" ht="13.3" outlineLevel="0" r="769">
      <c r="A769" s="0" t="n">
        <v>764</v>
      </c>
      <c r="B769" s="122" t="n">
        <v>27.877855</v>
      </c>
      <c r="C769" s="122" t="n">
        <v>-82.6418</v>
      </c>
      <c r="D769" s="0" t="n">
        <v>103</v>
      </c>
      <c r="E769" s="0" t="s">
        <v>155</v>
      </c>
      <c r="J769" s="122"/>
      <c r="K769" s="122"/>
    </row>
    <row collapsed="false" customFormat="false" customHeight="false" hidden="false" ht="13.3" outlineLevel="0" r="770">
      <c r="A770" s="0" t="n">
        <v>765</v>
      </c>
      <c r="B770" s="122" t="n">
        <v>27.793223</v>
      </c>
      <c r="C770" s="122" t="n">
        <v>-82.636491</v>
      </c>
      <c r="D770" s="0" t="n">
        <v>103</v>
      </c>
      <c r="E770" s="0" t="s">
        <v>155</v>
      </c>
      <c r="J770" s="122"/>
      <c r="K770" s="122"/>
    </row>
    <row collapsed="false" customFormat="false" customHeight="false" hidden="false" ht="13.3" outlineLevel="0" r="771">
      <c r="A771" s="0" t="n">
        <v>766</v>
      </c>
      <c r="B771" s="122" t="n">
        <v>27.777554</v>
      </c>
      <c r="C771" s="122" t="n">
        <v>-82.635113</v>
      </c>
      <c r="D771" s="0" t="n">
        <v>103</v>
      </c>
      <c r="E771" s="0" t="s">
        <v>155</v>
      </c>
      <c r="J771" s="122"/>
      <c r="K771" s="122"/>
    </row>
    <row collapsed="false" customFormat="false" customHeight="false" hidden="false" ht="13.3" outlineLevel="0" r="772">
      <c r="A772" s="0" t="n">
        <v>767</v>
      </c>
      <c r="B772" s="122" t="n">
        <v>27.817506</v>
      </c>
      <c r="C772" s="122" t="n">
        <v>-82.630564</v>
      </c>
      <c r="D772" s="0" t="n">
        <v>103</v>
      </c>
      <c r="E772" s="0" t="s">
        <v>155</v>
      </c>
      <c r="J772" s="122"/>
      <c r="K772" s="122"/>
    </row>
    <row collapsed="false" customFormat="false" customHeight="false" hidden="false" ht="13.3" outlineLevel="0" r="773">
      <c r="A773" s="0" t="n">
        <v>768</v>
      </c>
      <c r="B773" s="122" t="n">
        <v>28.249807</v>
      </c>
      <c r="C773" s="122" t="n">
        <v>-82.070081</v>
      </c>
      <c r="D773" s="0" t="n">
        <v>105</v>
      </c>
      <c r="E773" s="0" t="s">
        <v>196</v>
      </c>
      <c r="J773" s="122"/>
      <c r="K773" s="122"/>
    </row>
    <row collapsed="false" customFormat="false" customHeight="false" hidden="false" ht="13.3" outlineLevel="0" r="774">
      <c r="A774" s="0" t="n">
        <v>769</v>
      </c>
      <c r="B774" s="122" t="n">
        <v>27.963112</v>
      </c>
      <c r="C774" s="122" t="n">
        <v>-82.015751</v>
      </c>
      <c r="D774" s="0" t="n">
        <v>105</v>
      </c>
      <c r="E774" s="0" t="s">
        <v>196</v>
      </c>
      <c r="J774" s="122"/>
      <c r="K774" s="122"/>
    </row>
    <row collapsed="false" customFormat="false" customHeight="false" hidden="false" ht="13.3" outlineLevel="0" r="775">
      <c r="A775" s="0" t="n">
        <v>770</v>
      </c>
      <c r="B775" s="122" t="n">
        <v>27.923827</v>
      </c>
      <c r="C775" s="122" t="n">
        <v>-82.001541</v>
      </c>
      <c r="D775" s="0" t="n">
        <v>105</v>
      </c>
      <c r="E775" s="0" t="s">
        <v>196</v>
      </c>
      <c r="J775" s="122"/>
      <c r="K775" s="122"/>
    </row>
    <row collapsed="false" customFormat="false" customHeight="false" hidden="false" ht="13.3" outlineLevel="0" r="776">
      <c r="A776" s="0" t="n">
        <v>771</v>
      </c>
      <c r="B776" s="122" t="n">
        <v>28.031651</v>
      </c>
      <c r="C776" s="122" t="n">
        <v>-81.98566</v>
      </c>
      <c r="D776" s="0" t="n">
        <v>105</v>
      </c>
      <c r="E776" s="0" t="s">
        <v>196</v>
      </c>
      <c r="J776" s="122"/>
      <c r="K776" s="122"/>
    </row>
    <row collapsed="false" customFormat="false" customHeight="false" hidden="false" ht="13.3" outlineLevel="0" r="777">
      <c r="A777" s="0" t="n">
        <v>772</v>
      </c>
      <c r="B777" s="122" t="n">
        <v>28.103534</v>
      </c>
      <c r="C777" s="122" t="n">
        <v>-81.981481</v>
      </c>
      <c r="D777" s="0" t="n">
        <v>105</v>
      </c>
      <c r="E777" s="0" t="s">
        <v>196</v>
      </c>
      <c r="J777" s="122"/>
      <c r="K777" s="122"/>
    </row>
    <row collapsed="false" customFormat="false" customHeight="false" hidden="false" ht="13.3" outlineLevel="0" r="778">
      <c r="A778" s="0" t="n">
        <v>773</v>
      </c>
      <c r="B778" s="122" t="n">
        <v>28.085981</v>
      </c>
      <c r="C778" s="122" t="n">
        <v>-81.959749</v>
      </c>
      <c r="D778" s="0" t="n">
        <v>105</v>
      </c>
      <c r="E778" s="0" t="s">
        <v>196</v>
      </c>
      <c r="J778" s="122"/>
      <c r="K778" s="122"/>
    </row>
    <row collapsed="false" customFormat="false" customHeight="false" hidden="false" ht="13.3" outlineLevel="0" r="779">
      <c r="A779" s="0" t="n">
        <v>774</v>
      </c>
      <c r="B779" s="122" t="n">
        <v>28.014098</v>
      </c>
      <c r="C779" s="122" t="n">
        <v>-81.949719</v>
      </c>
      <c r="D779" s="0" t="n">
        <v>105</v>
      </c>
      <c r="E779" s="0" t="s">
        <v>196</v>
      </c>
      <c r="J779" s="122"/>
      <c r="K779" s="122"/>
    </row>
    <row collapsed="false" customFormat="false" customHeight="false" hidden="false" ht="13.3" outlineLevel="0" r="780">
      <c r="A780" s="0" t="n">
        <v>775</v>
      </c>
      <c r="B780" s="122" t="n">
        <v>27.959768</v>
      </c>
      <c r="C780" s="122" t="n">
        <v>-81.944704</v>
      </c>
      <c r="D780" s="0" t="n">
        <v>105</v>
      </c>
      <c r="E780" s="0" t="s">
        <v>196</v>
      </c>
      <c r="J780" s="122"/>
      <c r="K780" s="122"/>
    </row>
    <row collapsed="false" customFormat="false" customHeight="false" hidden="false" ht="13.3" outlineLevel="0" r="781">
      <c r="A781" s="0" t="n">
        <v>776</v>
      </c>
      <c r="B781" s="122" t="n">
        <v>28.145326</v>
      </c>
      <c r="C781" s="122" t="n">
        <v>-81.930494</v>
      </c>
      <c r="D781" s="0" t="n">
        <v>105</v>
      </c>
      <c r="E781" s="0" t="s">
        <v>196</v>
      </c>
      <c r="J781" s="122"/>
      <c r="K781" s="122"/>
    </row>
    <row collapsed="false" customFormat="false" customHeight="false" hidden="false" ht="13.3" outlineLevel="0" r="782">
      <c r="A782" s="0" t="n">
        <v>777</v>
      </c>
      <c r="B782" s="122" t="n">
        <v>28.052547</v>
      </c>
      <c r="C782" s="122" t="n">
        <v>-81.912105</v>
      </c>
      <c r="D782" s="0" t="n">
        <v>105</v>
      </c>
      <c r="E782" s="0" t="s">
        <v>196</v>
      </c>
      <c r="J782" s="122"/>
      <c r="K782" s="122"/>
    </row>
    <row collapsed="false" customFormat="false" customHeight="false" hidden="false" ht="13.3" outlineLevel="0" r="783">
      <c r="A783" s="0" t="n">
        <v>778</v>
      </c>
      <c r="B783" s="122" t="n">
        <v>27.967291</v>
      </c>
      <c r="C783" s="122" t="n">
        <v>-81.901239</v>
      </c>
      <c r="D783" s="0" t="n">
        <v>105</v>
      </c>
      <c r="E783" s="0" t="s">
        <v>196</v>
      </c>
      <c r="J783" s="122"/>
      <c r="K783" s="122"/>
    </row>
    <row collapsed="false" customFormat="false" customHeight="false" hidden="false" ht="13.3" outlineLevel="0" r="784">
      <c r="A784" s="0" t="n">
        <v>779</v>
      </c>
      <c r="B784" s="122" t="n">
        <v>28.174581</v>
      </c>
      <c r="C784" s="122" t="n">
        <v>-81.831028</v>
      </c>
      <c r="D784" s="0" t="n">
        <v>105</v>
      </c>
      <c r="E784" s="0" t="s">
        <v>196</v>
      </c>
      <c r="J784" s="122"/>
      <c r="K784" s="122"/>
    </row>
    <row collapsed="false" customFormat="false" customHeight="false" hidden="false" ht="13.3" outlineLevel="0" r="785">
      <c r="A785" s="0" t="n">
        <v>780</v>
      </c>
      <c r="B785" s="122" t="n">
        <v>27.891229</v>
      </c>
      <c r="C785" s="122" t="n">
        <v>-81.829357</v>
      </c>
      <c r="D785" s="0" t="n">
        <v>105</v>
      </c>
      <c r="E785" s="0" t="s">
        <v>196</v>
      </c>
      <c r="J785" s="122"/>
      <c r="K785" s="122"/>
    </row>
    <row collapsed="false" customFormat="false" customHeight="false" hidden="false" ht="13.3" outlineLevel="0" r="786">
      <c r="A786" s="0" t="n">
        <v>781</v>
      </c>
      <c r="B786" s="122" t="n">
        <v>28.065921</v>
      </c>
      <c r="C786" s="122" t="n">
        <v>-81.795087</v>
      </c>
      <c r="D786" s="0" t="n">
        <v>105</v>
      </c>
      <c r="E786" s="0" t="s">
        <v>196</v>
      </c>
      <c r="J786" s="122"/>
      <c r="K786" s="122"/>
    </row>
    <row collapsed="false" customFormat="false" customHeight="false" hidden="false" ht="13.3" outlineLevel="0" r="787">
      <c r="A787" s="0" t="n">
        <v>782</v>
      </c>
      <c r="B787" s="122" t="n">
        <v>27.754986</v>
      </c>
      <c r="C787" s="122" t="n">
        <v>-81.792579</v>
      </c>
      <c r="D787" s="0" t="n">
        <v>105</v>
      </c>
      <c r="E787" s="0" t="s">
        <v>196</v>
      </c>
      <c r="J787" s="122"/>
      <c r="K787" s="122"/>
    </row>
    <row collapsed="false" customFormat="false" customHeight="false" hidden="false" ht="13.3" outlineLevel="0" r="788">
      <c r="A788" s="0" t="n">
        <v>783</v>
      </c>
      <c r="B788" s="122" t="n">
        <v>27.97828</v>
      </c>
      <c r="C788" s="122" t="n">
        <v>-81.754704</v>
      </c>
      <c r="D788" s="0" t="n">
        <v>105</v>
      </c>
      <c r="E788" s="0" t="s">
        <v>196</v>
      </c>
      <c r="J788" s="122"/>
      <c r="K788" s="122"/>
    </row>
    <row collapsed="false" customFormat="false" customHeight="false" hidden="false" ht="13.3" outlineLevel="0" r="789">
      <c r="A789" s="0" t="n">
        <v>784</v>
      </c>
      <c r="B789" s="122" t="n">
        <v>28.008248</v>
      </c>
      <c r="C789" s="122" t="n">
        <v>-81.748279</v>
      </c>
      <c r="D789" s="0" t="n">
        <v>105</v>
      </c>
      <c r="E789" s="0" t="s">
        <v>196</v>
      </c>
      <c r="J789" s="122"/>
      <c r="K789" s="122"/>
    </row>
    <row collapsed="false" customFormat="false" customHeight="false" hidden="false" ht="13.3" outlineLevel="0" r="790">
      <c r="A790" s="0" t="n">
        <v>785</v>
      </c>
      <c r="B790" s="122" t="n">
        <v>28.088489</v>
      </c>
      <c r="C790" s="122" t="n">
        <v>-81.727383</v>
      </c>
      <c r="D790" s="0" t="n">
        <v>105</v>
      </c>
      <c r="E790" s="0" t="s">
        <v>196</v>
      </c>
      <c r="J790" s="122"/>
      <c r="K790" s="122"/>
    </row>
    <row collapsed="false" customFormat="false" customHeight="false" hidden="false" ht="13.3" outlineLevel="0" r="791">
      <c r="A791" s="0" t="n">
        <v>786</v>
      </c>
      <c r="B791" s="122" t="n">
        <v>28.046696</v>
      </c>
      <c r="C791" s="122" t="n">
        <v>-81.72404</v>
      </c>
      <c r="D791" s="0" t="n">
        <v>105</v>
      </c>
      <c r="E791" s="0" t="s">
        <v>196</v>
      </c>
      <c r="J791" s="122"/>
      <c r="K791" s="122"/>
    </row>
    <row collapsed="false" customFormat="false" customHeight="false" hidden="false" ht="13.3" outlineLevel="0" r="792">
      <c r="A792" s="0" t="n">
        <v>787</v>
      </c>
      <c r="B792" s="122" t="n">
        <v>27.987351</v>
      </c>
      <c r="C792" s="122" t="n">
        <v>-81.673053</v>
      </c>
      <c r="D792" s="0" t="n">
        <v>105</v>
      </c>
      <c r="E792" s="0" t="s">
        <v>196</v>
      </c>
      <c r="J792" s="122"/>
      <c r="K792" s="122"/>
    </row>
    <row collapsed="false" customFormat="false" customHeight="false" hidden="false" ht="13.3" outlineLevel="0" r="793">
      <c r="A793" s="0" t="n">
        <v>788</v>
      </c>
      <c r="B793" s="122" t="n">
        <v>28.293271</v>
      </c>
      <c r="C793" s="122" t="n">
        <v>-81.670546</v>
      </c>
      <c r="D793" s="0" t="n">
        <v>105</v>
      </c>
      <c r="E793" s="0" t="s">
        <v>196</v>
      </c>
      <c r="J793" s="122"/>
      <c r="K793" s="122"/>
    </row>
    <row collapsed="false" customFormat="false" customHeight="false" hidden="false" ht="13.3" outlineLevel="0" r="794">
      <c r="A794" s="0" t="n">
        <v>789</v>
      </c>
      <c r="B794" s="122" t="n">
        <v>27.921319</v>
      </c>
      <c r="C794" s="122" t="n">
        <v>-81.641291</v>
      </c>
      <c r="D794" s="0" t="n">
        <v>105</v>
      </c>
      <c r="E794" s="0" t="s">
        <v>196</v>
      </c>
      <c r="J794" s="122"/>
      <c r="K794" s="122"/>
    </row>
    <row collapsed="false" customFormat="false" customHeight="false" hidden="false" ht="13.3" outlineLevel="0" r="795">
      <c r="A795" s="0" t="n">
        <v>790</v>
      </c>
      <c r="B795" s="122" t="n">
        <v>28.111057</v>
      </c>
      <c r="C795" s="122" t="n">
        <v>-81.61538</v>
      </c>
      <c r="D795" s="0" t="n">
        <v>105</v>
      </c>
      <c r="E795" s="0" t="s">
        <v>196</v>
      </c>
      <c r="J795" s="122"/>
      <c r="K795" s="122"/>
    </row>
    <row collapsed="false" customFormat="false" customHeight="false" hidden="false" ht="13.3" outlineLevel="0" r="796">
      <c r="A796" s="0" t="n">
        <v>791</v>
      </c>
      <c r="B796" s="122" t="n">
        <v>28.018278</v>
      </c>
      <c r="C796" s="122" t="n">
        <v>-81.612036</v>
      </c>
      <c r="D796" s="0" t="n">
        <v>105</v>
      </c>
      <c r="E796" s="0" t="s">
        <v>196</v>
      </c>
      <c r="J796" s="122"/>
      <c r="K796" s="122"/>
    </row>
    <row collapsed="false" customFormat="false" customHeight="false" hidden="false" ht="13.3" outlineLevel="0" r="797">
      <c r="A797" s="0" t="n">
        <v>792</v>
      </c>
      <c r="B797" s="122" t="n">
        <v>28.245628</v>
      </c>
      <c r="C797" s="122" t="n">
        <v>-81.597827</v>
      </c>
      <c r="D797" s="0" t="n">
        <v>105</v>
      </c>
      <c r="E797" s="0" t="s">
        <v>196</v>
      </c>
      <c r="J797" s="122"/>
      <c r="K797" s="122"/>
    </row>
    <row collapsed="false" customFormat="false" customHeight="false" hidden="false" ht="13.3" outlineLevel="0" r="798">
      <c r="A798" s="0" t="n">
        <v>793</v>
      </c>
      <c r="B798" s="122" t="n">
        <v>28.161208</v>
      </c>
      <c r="C798" s="122" t="n">
        <v>-81.596991</v>
      </c>
      <c r="D798" s="0" t="n">
        <v>105</v>
      </c>
      <c r="E798" s="0" t="s">
        <v>196</v>
      </c>
      <c r="J798" s="122"/>
      <c r="K798" s="122"/>
    </row>
    <row collapsed="false" customFormat="false" customHeight="false" hidden="false" ht="13.3" outlineLevel="0" r="799">
      <c r="A799" s="0" t="n">
        <v>794</v>
      </c>
      <c r="B799" s="122" t="n">
        <v>27.731582</v>
      </c>
      <c r="C799" s="122" t="n">
        <v>-81.585289</v>
      </c>
      <c r="D799" s="0" t="n">
        <v>105</v>
      </c>
      <c r="E799" s="0" t="s">
        <v>196</v>
      </c>
      <c r="J799" s="122"/>
      <c r="K799" s="122"/>
    </row>
    <row collapsed="false" customFormat="false" customHeight="false" hidden="false" ht="13.3" outlineLevel="0" r="800">
      <c r="A800" s="0" t="n">
        <v>795</v>
      </c>
      <c r="B800" s="122" t="n">
        <v>27.897916</v>
      </c>
      <c r="C800" s="122" t="n">
        <v>-81.584453</v>
      </c>
      <c r="D800" s="0" t="n">
        <v>105</v>
      </c>
      <c r="E800" s="0" t="s">
        <v>196</v>
      </c>
      <c r="J800" s="122"/>
      <c r="K800" s="122"/>
    </row>
    <row collapsed="false" customFormat="false" customHeight="false" hidden="false" ht="13.3" outlineLevel="0" r="801">
      <c r="A801" s="0" t="n">
        <v>796</v>
      </c>
      <c r="B801" s="122" t="n">
        <v>27.829376</v>
      </c>
      <c r="C801" s="122" t="n">
        <v>-81.525944</v>
      </c>
      <c r="D801" s="0" t="n">
        <v>105</v>
      </c>
      <c r="E801" s="0" t="s">
        <v>196</v>
      </c>
      <c r="J801" s="122"/>
      <c r="K801" s="122"/>
    </row>
    <row collapsed="false" customFormat="false" customHeight="false" hidden="false" ht="13.3" outlineLevel="0" r="802">
      <c r="A802" s="0" t="n">
        <v>797</v>
      </c>
      <c r="B802" s="122" t="n">
        <v>28.102698</v>
      </c>
      <c r="C802" s="122" t="n">
        <v>-81.469106</v>
      </c>
      <c r="D802" s="0" t="n">
        <v>105</v>
      </c>
      <c r="E802" s="0" t="s">
        <v>196</v>
      </c>
      <c r="J802" s="122"/>
      <c r="K802" s="122"/>
    </row>
    <row collapsed="false" customFormat="false" customHeight="false" hidden="false" ht="13.3" outlineLevel="0" r="803">
      <c r="A803" s="0" t="n">
        <v>798</v>
      </c>
      <c r="B803" s="122" t="n">
        <v>27.93135</v>
      </c>
      <c r="C803" s="122" t="n">
        <v>-81.456569</v>
      </c>
      <c r="D803" s="0" t="n">
        <v>105</v>
      </c>
      <c r="E803" s="0" t="s">
        <v>196</v>
      </c>
      <c r="J803" s="122"/>
      <c r="K803" s="122"/>
    </row>
    <row collapsed="false" customFormat="false" customHeight="false" hidden="false" ht="13.3" outlineLevel="0" r="804">
      <c r="A804" s="0" t="n">
        <v>799</v>
      </c>
      <c r="B804" s="122" t="n">
        <v>29.600537</v>
      </c>
      <c r="C804" s="122" t="n">
        <v>-82.023273</v>
      </c>
      <c r="D804" s="0" t="n">
        <v>107</v>
      </c>
      <c r="E804" s="0" t="s">
        <v>197</v>
      </c>
      <c r="J804" s="122"/>
      <c r="K804" s="122"/>
    </row>
    <row collapsed="false" customFormat="false" customHeight="false" hidden="false" ht="13.3" outlineLevel="0" r="805">
      <c r="A805" s="0" t="n">
        <v>800</v>
      </c>
      <c r="B805" s="122" t="n">
        <v>29.733437</v>
      </c>
      <c r="C805" s="122" t="n">
        <v>-81.988168</v>
      </c>
      <c r="D805" s="0" t="n">
        <v>107</v>
      </c>
      <c r="E805" s="0" t="s">
        <v>197</v>
      </c>
      <c r="J805" s="122"/>
      <c r="K805" s="122"/>
    </row>
    <row collapsed="false" customFormat="false" customHeight="false" hidden="false" ht="13.3" outlineLevel="0" r="806">
      <c r="A806" s="0" t="n">
        <v>801</v>
      </c>
      <c r="B806" s="122" t="n">
        <v>29.737616</v>
      </c>
      <c r="C806" s="122" t="n">
        <v>-81.885358</v>
      </c>
      <c r="D806" s="0" t="n">
        <v>107</v>
      </c>
      <c r="E806" s="0" t="s">
        <v>197</v>
      </c>
      <c r="J806" s="122"/>
      <c r="K806" s="122"/>
    </row>
    <row collapsed="false" customFormat="false" customHeight="false" hidden="false" ht="13.3" outlineLevel="0" r="807">
      <c r="A807" s="0" t="n">
        <v>802</v>
      </c>
      <c r="B807" s="122" t="n">
        <v>29.631463</v>
      </c>
      <c r="C807" s="122" t="n">
        <v>-81.84273</v>
      </c>
      <c r="D807" s="0" t="n">
        <v>107</v>
      </c>
      <c r="E807" s="0" t="s">
        <v>197</v>
      </c>
      <c r="J807" s="122"/>
      <c r="K807" s="122"/>
    </row>
    <row collapsed="false" customFormat="false" customHeight="false" hidden="false" ht="13.3" outlineLevel="0" r="808">
      <c r="A808" s="0" t="n">
        <v>803</v>
      </c>
      <c r="B808" s="122" t="n">
        <v>29.577133</v>
      </c>
      <c r="C808" s="122" t="n">
        <v>-81.674725</v>
      </c>
      <c r="D808" s="0" t="n">
        <v>107</v>
      </c>
      <c r="E808" s="0" t="s">
        <v>197</v>
      </c>
      <c r="J808" s="122"/>
      <c r="K808" s="122"/>
    </row>
    <row collapsed="false" customFormat="false" customHeight="false" hidden="false" ht="13.3" outlineLevel="0" r="809">
      <c r="A809" s="0" t="n">
        <v>804</v>
      </c>
      <c r="B809" s="122" t="n">
        <v>29.480828</v>
      </c>
      <c r="C809" s="122" t="n">
        <v>-81.672576</v>
      </c>
      <c r="D809" s="0" t="n">
        <v>107</v>
      </c>
      <c r="E809" s="0" t="s">
        <v>197</v>
      </c>
      <c r="J809" s="122"/>
      <c r="K809" s="122"/>
    </row>
    <row collapsed="false" customFormat="false" customHeight="false" hidden="false" ht="13.3" outlineLevel="0" r="810">
      <c r="A810" s="0" t="n">
        <v>805</v>
      </c>
      <c r="B810" s="122" t="n">
        <v>29.646508</v>
      </c>
      <c r="C810" s="122" t="n">
        <v>-81.653829</v>
      </c>
      <c r="D810" s="0" t="n">
        <v>107</v>
      </c>
      <c r="E810" s="0" t="s">
        <v>197</v>
      </c>
      <c r="J810" s="122"/>
      <c r="K810" s="122"/>
    </row>
    <row collapsed="false" customFormat="false" customHeight="false" hidden="false" ht="13.3" outlineLevel="0" r="811">
      <c r="A811" s="0" t="n">
        <v>806</v>
      </c>
      <c r="B811" s="122" t="n">
        <v>29.379037</v>
      </c>
      <c r="C811" s="122" t="n">
        <v>-81.620395</v>
      </c>
      <c r="D811" s="0" t="n">
        <v>107</v>
      </c>
      <c r="E811" s="0" t="s">
        <v>197</v>
      </c>
      <c r="J811" s="122"/>
      <c r="K811" s="122"/>
    </row>
    <row collapsed="false" customFormat="false" customHeight="false" hidden="false" ht="13.3" outlineLevel="0" r="812">
      <c r="A812" s="0" t="n">
        <v>807</v>
      </c>
      <c r="B812" s="122" t="n">
        <v>29.496892</v>
      </c>
      <c r="C812" s="122" t="n">
        <v>-81.591976</v>
      </c>
      <c r="D812" s="0" t="n">
        <v>107</v>
      </c>
      <c r="E812" s="0" t="s">
        <v>197</v>
      </c>
      <c r="J812" s="122"/>
      <c r="K812" s="122"/>
    </row>
    <row collapsed="false" customFormat="false" customHeight="false" hidden="false" ht="13.3" outlineLevel="0" r="813">
      <c r="A813" s="0" t="n">
        <v>808</v>
      </c>
      <c r="B813" s="122" t="n">
        <v>29.603044</v>
      </c>
      <c r="C813" s="122" t="n">
        <v>-81.579438</v>
      </c>
      <c r="D813" s="0" t="n">
        <v>107</v>
      </c>
      <c r="E813" s="0" t="s">
        <v>197</v>
      </c>
      <c r="J813" s="122"/>
      <c r="K813" s="122"/>
    </row>
    <row collapsed="false" customFormat="false" customHeight="false" hidden="false" ht="13.3" outlineLevel="0" r="814">
      <c r="A814" s="0" t="n">
        <v>809</v>
      </c>
      <c r="B814" s="122" t="n">
        <v>29.696659</v>
      </c>
      <c r="C814" s="122" t="n">
        <v>-81.579438</v>
      </c>
      <c r="D814" s="0" t="n">
        <v>107</v>
      </c>
      <c r="E814" s="0" t="s">
        <v>197</v>
      </c>
      <c r="J814" s="122"/>
      <c r="K814" s="122"/>
    </row>
    <row collapsed="false" customFormat="false" customHeight="false" hidden="false" ht="13.3" outlineLevel="0" r="815">
      <c r="A815" s="0" t="n">
        <v>810</v>
      </c>
      <c r="B815" s="122" t="n">
        <v>29.435039</v>
      </c>
      <c r="C815" s="122" t="n">
        <v>-81.510063</v>
      </c>
      <c r="D815" s="0" t="n">
        <v>107</v>
      </c>
      <c r="E815" s="0" t="s">
        <v>197</v>
      </c>
      <c r="J815" s="122"/>
      <c r="K815" s="122"/>
    </row>
    <row collapsed="false" customFormat="false" customHeight="false" hidden="false" ht="13.3" outlineLevel="0" r="816">
      <c r="A816" s="0" t="n">
        <v>811</v>
      </c>
      <c r="B816" s="122" t="n">
        <v>30.094523</v>
      </c>
      <c r="C816" s="122" t="n">
        <v>-81.594483</v>
      </c>
      <c r="D816" s="0" t="n">
        <v>109</v>
      </c>
      <c r="E816" s="0" t="s">
        <v>157</v>
      </c>
      <c r="J816" s="122"/>
      <c r="K816" s="122"/>
    </row>
    <row collapsed="false" customFormat="false" customHeight="false" hidden="false" ht="13.3" outlineLevel="0" r="817">
      <c r="A817" s="0" t="n">
        <v>812</v>
      </c>
      <c r="B817" s="122" t="n">
        <v>29.962459</v>
      </c>
      <c r="C817" s="122" t="n">
        <v>-81.534302</v>
      </c>
      <c r="D817" s="0" t="n">
        <v>109</v>
      </c>
      <c r="E817" s="0" t="s">
        <v>157</v>
      </c>
      <c r="J817" s="122"/>
      <c r="K817" s="122"/>
    </row>
    <row collapsed="false" customFormat="false" customHeight="false" hidden="false" ht="13.3" outlineLevel="0" r="818">
      <c r="A818" s="0" t="n">
        <v>813</v>
      </c>
      <c r="B818" s="122" t="n">
        <v>29.773557</v>
      </c>
      <c r="C818" s="122" t="n">
        <v>-81.477465</v>
      </c>
      <c r="D818" s="0" t="n">
        <v>109</v>
      </c>
      <c r="E818" s="0" t="s">
        <v>157</v>
      </c>
      <c r="J818" s="122"/>
      <c r="K818" s="122"/>
    </row>
    <row collapsed="false" customFormat="false" customHeight="false" hidden="false" ht="13.3" outlineLevel="0" r="819">
      <c r="A819" s="0" t="n">
        <v>814</v>
      </c>
      <c r="B819" s="122" t="n">
        <v>30.093687</v>
      </c>
      <c r="C819" s="122" t="n">
        <v>-81.445703</v>
      </c>
      <c r="D819" s="0" t="n">
        <v>109</v>
      </c>
      <c r="E819" s="0" t="s">
        <v>157</v>
      </c>
      <c r="J819" s="122"/>
      <c r="K819" s="122"/>
    </row>
    <row collapsed="false" customFormat="false" customHeight="false" hidden="false" ht="13.3" outlineLevel="0" r="820">
      <c r="A820" s="0" t="n">
        <v>815</v>
      </c>
      <c r="B820" s="122" t="n">
        <v>29.65282</v>
      </c>
      <c r="C820" s="122" t="n">
        <v>-81.437145</v>
      </c>
      <c r="D820" s="0" t="n">
        <v>109</v>
      </c>
      <c r="E820" s="0" t="s">
        <v>157</v>
      </c>
      <c r="J820" s="122"/>
      <c r="K820" s="122"/>
    </row>
    <row collapsed="false" customFormat="false" customHeight="false" hidden="false" ht="13.3" outlineLevel="0" r="821">
      <c r="A821" s="0" t="n">
        <v>816</v>
      </c>
      <c r="B821" s="122" t="n">
        <v>30.178943</v>
      </c>
      <c r="C821" s="122" t="n">
        <v>-81.382178</v>
      </c>
      <c r="D821" s="0" t="n">
        <v>109</v>
      </c>
      <c r="E821" s="0" t="s">
        <v>157</v>
      </c>
      <c r="J821" s="122"/>
      <c r="K821" s="122"/>
    </row>
    <row collapsed="false" customFormat="false" customHeight="false" hidden="false" ht="13.3" outlineLevel="0" r="822">
      <c r="A822" s="0" t="n">
        <v>817</v>
      </c>
      <c r="B822" s="122" t="n">
        <v>29.992549</v>
      </c>
      <c r="C822" s="122" t="n">
        <v>-81.367969</v>
      </c>
      <c r="D822" s="0" t="n">
        <v>109</v>
      </c>
      <c r="E822" s="0" t="s">
        <v>157</v>
      </c>
      <c r="J822" s="122"/>
      <c r="K822" s="122"/>
    </row>
    <row collapsed="false" customFormat="false" customHeight="false" hidden="false" ht="13.3" outlineLevel="0" r="823">
      <c r="A823" s="0" t="n">
        <v>818</v>
      </c>
      <c r="B823" s="122" t="n">
        <v>29.900606</v>
      </c>
      <c r="C823" s="122" t="n">
        <v>-81.332863</v>
      </c>
      <c r="D823" s="0" t="n">
        <v>109</v>
      </c>
      <c r="E823" s="0" t="s">
        <v>157</v>
      </c>
      <c r="J823" s="122"/>
      <c r="K823" s="122"/>
    </row>
    <row collapsed="false" customFormat="false" customHeight="false" hidden="false" ht="13.3" outlineLevel="0" r="824">
      <c r="A824" s="0" t="n">
        <v>819</v>
      </c>
      <c r="B824" s="122" t="n">
        <v>29.812842</v>
      </c>
      <c r="C824" s="122" t="n">
        <v>-81.317818</v>
      </c>
      <c r="D824" s="0" t="n">
        <v>109</v>
      </c>
      <c r="E824" s="0" t="s">
        <v>157</v>
      </c>
      <c r="J824" s="122"/>
      <c r="K824" s="122"/>
    </row>
    <row collapsed="false" customFormat="false" customHeight="false" hidden="false" ht="13.3" outlineLevel="0" r="825">
      <c r="A825" s="0" t="n">
        <v>820</v>
      </c>
      <c r="B825" s="122" t="n">
        <v>29.836246</v>
      </c>
      <c r="C825" s="122" t="n">
        <v>-81.270175</v>
      </c>
      <c r="D825" s="0" t="n">
        <v>109</v>
      </c>
      <c r="E825" s="0" t="s">
        <v>157</v>
      </c>
      <c r="J825" s="122"/>
      <c r="K825" s="122"/>
    </row>
    <row collapsed="false" customFormat="false" customHeight="false" hidden="false" ht="13.3" outlineLevel="0" r="826">
      <c r="A826" s="0" t="n">
        <v>821</v>
      </c>
      <c r="B826" s="122" t="n">
        <v>27.245955</v>
      </c>
      <c r="C826" s="122" t="n">
        <v>-80.542987</v>
      </c>
      <c r="D826" s="0" t="n">
        <v>111</v>
      </c>
      <c r="E826" s="0" t="s">
        <v>198</v>
      </c>
      <c r="J826" s="122"/>
      <c r="K826" s="122"/>
    </row>
    <row collapsed="false" customFormat="false" customHeight="false" hidden="false" ht="13.3" outlineLevel="0" r="827">
      <c r="A827" s="0" t="n">
        <v>822</v>
      </c>
      <c r="B827" s="122" t="n">
        <v>27.278553</v>
      </c>
      <c r="C827" s="122" t="n">
        <v>-80.443522</v>
      </c>
      <c r="D827" s="0" t="n">
        <v>111</v>
      </c>
      <c r="E827" s="0" t="s">
        <v>198</v>
      </c>
      <c r="J827" s="122"/>
      <c r="K827" s="122"/>
    </row>
    <row collapsed="false" customFormat="false" customHeight="false" hidden="false" ht="13.3" outlineLevel="0" r="828">
      <c r="A828" s="0" t="n">
        <v>823</v>
      </c>
      <c r="B828" s="122" t="n">
        <v>27.465783</v>
      </c>
      <c r="C828" s="122" t="n">
        <v>-80.428476</v>
      </c>
      <c r="D828" s="0" t="n">
        <v>111</v>
      </c>
      <c r="E828" s="0" t="s">
        <v>198</v>
      </c>
      <c r="J828" s="122"/>
      <c r="K828" s="122"/>
    </row>
    <row collapsed="false" customFormat="false" customHeight="false" hidden="false" ht="13.3" outlineLevel="0" r="829">
      <c r="A829" s="0" t="n">
        <v>824</v>
      </c>
      <c r="B829" s="122" t="n">
        <v>27.540173</v>
      </c>
      <c r="C829" s="122" t="n">
        <v>-80.401729</v>
      </c>
      <c r="D829" s="0" t="n">
        <v>111</v>
      </c>
      <c r="E829" s="0" t="s">
        <v>198</v>
      </c>
      <c r="J829" s="122"/>
      <c r="K829" s="122"/>
    </row>
    <row collapsed="false" customFormat="false" customHeight="false" hidden="false" ht="13.3" outlineLevel="0" r="830">
      <c r="A830" s="0" t="n">
        <v>825</v>
      </c>
      <c r="B830" s="122" t="n">
        <v>27.244751</v>
      </c>
      <c r="C830" s="122" t="n">
        <v>-80.386383</v>
      </c>
      <c r="D830" s="0" t="n">
        <v>111</v>
      </c>
      <c r="E830" s="0" t="s">
        <v>198</v>
      </c>
      <c r="J830" s="122"/>
      <c r="K830" s="122"/>
    </row>
    <row collapsed="false" customFormat="false" customHeight="false" hidden="false" ht="13.3" outlineLevel="0" r="831">
      <c r="A831" s="0" t="n">
        <v>826</v>
      </c>
      <c r="B831" s="122" t="n">
        <v>27.32536</v>
      </c>
      <c r="C831" s="122" t="n">
        <v>-80.383341</v>
      </c>
      <c r="D831" s="0" t="n">
        <v>111</v>
      </c>
      <c r="E831" s="0" t="s">
        <v>198</v>
      </c>
      <c r="J831" s="122"/>
      <c r="K831" s="122"/>
    </row>
    <row collapsed="false" customFormat="false" customHeight="false" hidden="false" ht="13.3" outlineLevel="0" r="832">
      <c r="A832" s="0" t="n">
        <v>827</v>
      </c>
      <c r="B832" s="122" t="n">
        <v>27.472469</v>
      </c>
      <c r="C832" s="122" t="n">
        <v>-80.370803</v>
      </c>
      <c r="D832" s="0" t="n">
        <v>111</v>
      </c>
      <c r="E832" s="0" t="s">
        <v>198</v>
      </c>
      <c r="J832" s="122"/>
      <c r="K832" s="122"/>
    </row>
    <row collapsed="false" customFormat="false" customHeight="false" hidden="false" ht="13.3" outlineLevel="0" r="833">
      <c r="A833" s="0" t="n">
        <v>828</v>
      </c>
      <c r="B833" s="122" t="n">
        <v>27.406437</v>
      </c>
      <c r="C833" s="122" t="n">
        <v>-80.361609</v>
      </c>
      <c r="D833" s="0" t="n">
        <v>111</v>
      </c>
      <c r="E833" s="0" t="s">
        <v>198</v>
      </c>
      <c r="J833" s="122"/>
      <c r="K833" s="122"/>
    </row>
    <row collapsed="false" customFormat="false" customHeight="false" hidden="false" ht="13.3" outlineLevel="0" r="834">
      <c r="A834" s="0" t="n">
        <v>829</v>
      </c>
      <c r="B834" s="122" t="n">
        <v>27.459096</v>
      </c>
      <c r="C834" s="122" t="n">
        <v>-80.360773</v>
      </c>
      <c r="D834" s="0" t="n">
        <v>111</v>
      </c>
      <c r="E834" s="0" t="s">
        <v>198</v>
      </c>
      <c r="J834" s="122"/>
      <c r="K834" s="122"/>
    </row>
    <row collapsed="false" customFormat="false" customHeight="false" hidden="false" ht="13.3" outlineLevel="0" r="835">
      <c r="A835" s="0" t="n">
        <v>830</v>
      </c>
      <c r="B835" s="122" t="n">
        <v>27.314657</v>
      </c>
      <c r="C835" s="122" t="n">
        <v>-80.344848</v>
      </c>
      <c r="D835" s="0" t="n">
        <v>111</v>
      </c>
      <c r="E835" s="0" t="s">
        <v>198</v>
      </c>
      <c r="J835" s="122"/>
      <c r="K835" s="122"/>
    </row>
    <row collapsed="false" customFormat="false" customHeight="false" hidden="false" ht="13.3" outlineLevel="0" r="836">
      <c r="A836" s="0" t="n">
        <v>831</v>
      </c>
      <c r="B836" s="122" t="n">
        <v>27.268523</v>
      </c>
      <c r="C836" s="122" t="n">
        <v>-80.34322</v>
      </c>
      <c r="D836" s="0" t="n">
        <v>111</v>
      </c>
      <c r="E836" s="0" t="s">
        <v>198</v>
      </c>
      <c r="J836" s="122"/>
      <c r="K836" s="122"/>
    </row>
    <row collapsed="false" customFormat="false" customHeight="false" hidden="false" ht="13.3" outlineLevel="0" r="837">
      <c r="A837" s="0" t="n">
        <v>832</v>
      </c>
      <c r="B837" s="122" t="n">
        <v>27.44823</v>
      </c>
      <c r="C837" s="122" t="n">
        <v>-80.334861</v>
      </c>
      <c r="D837" s="0" t="n">
        <v>111</v>
      </c>
      <c r="E837" s="0" t="s">
        <v>198</v>
      </c>
      <c r="J837" s="122"/>
      <c r="K837" s="122"/>
    </row>
    <row collapsed="false" customFormat="false" customHeight="false" hidden="false" ht="13.3" outlineLevel="0" r="838">
      <c r="A838" s="0" t="n">
        <v>833</v>
      </c>
      <c r="B838" s="122" t="n">
        <v>27.401422</v>
      </c>
      <c r="C838" s="122" t="n">
        <v>-80.31898</v>
      </c>
      <c r="D838" s="0" t="n">
        <v>111</v>
      </c>
      <c r="E838" s="0" t="s">
        <v>198</v>
      </c>
      <c r="J838" s="122"/>
      <c r="K838" s="122"/>
    </row>
    <row collapsed="false" customFormat="false" customHeight="false" hidden="false" ht="13.3" outlineLevel="0" r="839">
      <c r="A839" s="0" t="n">
        <v>834</v>
      </c>
      <c r="B839" s="122" t="n">
        <v>27.48835</v>
      </c>
      <c r="C839" s="122" t="n">
        <v>-80.301428</v>
      </c>
      <c r="D839" s="0" t="n">
        <v>111</v>
      </c>
      <c r="E839" s="0" t="s">
        <v>198</v>
      </c>
      <c r="J839" s="122"/>
      <c r="K839" s="122"/>
    </row>
    <row collapsed="false" customFormat="false" customHeight="false" hidden="false" ht="13.3" outlineLevel="0" r="840">
      <c r="A840" s="0" t="n">
        <v>835</v>
      </c>
      <c r="B840" s="122" t="n">
        <v>27.288583</v>
      </c>
      <c r="C840" s="122" t="n">
        <v>-80.300592</v>
      </c>
      <c r="D840" s="0" t="n">
        <v>111</v>
      </c>
      <c r="E840" s="0" t="s">
        <v>198</v>
      </c>
      <c r="J840" s="122"/>
      <c r="K840" s="122"/>
    </row>
    <row collapsed="false" customFormat="false" customHeight="false" hidden="false" ht="13.3" outlineLevel="0" r="841">
      <c r="A841" s="0" t="n">
        <v>836</v>
      </c>
      <c r="B841" s="122" t="n">
        <v>30.64451</v>
      </c>
      <c r="C841" s="122" t="n">
        <v>-87.167078</v>
      </c>
      <c r="D841" s="0" t="n">
        <v>113</v>
      </c>
      <c r="E841" s="0" t="s">
        <v>159</v>
      </c>
      <c r="J841" s="122"/>
      <c r="K841" s="122"/>
    </row>
    <row collapsed="false" customFormat="false" customHeight="false" hidden="false" ht="13.3" outlineLevel="0" r="842">
      <c r="A842" s="0" t="n">
        <v>837</v>
      </c>
      <c r="B842" s="122" t="n">
        <v>30.951266</v>
      </c>
      <c r="C842" s="122" t="n">
        <v>-87.153705</v>
      </c>
      <c r="D842" s="0" t="n">
        <v>113</v>
      </c>
      <c r="E842" s="0" t="s">
        <v>159</v>
      </c>
      <c r="J842" s="122"/>
      <c r="K842" s="122"/>
    </row>
    <row collapsed="false" customFormat="false" customHeight="false" hidden="false" ht="13.3" outlineLevel="0" r="843">
      <c r="A843" s="0" t="n">
        <v>838</v>
      </c>
      <c r="B843" s="122" t="n">
        <v>30.386233</v>
      </c>
      <c r="C843" s="122" t="n">
        <v>-87.052567</v>
      </c>
      <c r="D843" s="0" t="n">
        <v>113</v>
      </c>
      <c r="E843" s="0" t="s">
        <v>159</v>
      </c>
      <c r="J843" s="122"/>
      <c r="K843" s="122"/>
    </row>
    <row collapsed="false" customFormat="false" customHeight="false" hidden="false" ht="13.3" outlineLevel="0" r="844">
      <c r="A844" s="0" t="n">
        <v>839</v>
      </c>
      <c r="B844" s="122" t="n">
        <v>30.682959</v>
      </c>
      <c r="C844" s="122" t="n">
        <v>-87.050059</v>
      </c>
      <c r="D844" s="0" t="n">
        <v>113</v>
      </c>
      <c r="E844" s="0" t="s">
        <v>159</v>
      </c>
      <c r="J844" s="122"/>
      <c r="K844" s="122"/>
    </row>
    <row collapsed="false" customFormat="false" customHeight="false" hidden="false" ht="13.3" outlineLevel="0" r="845">
      <c r="A845" s="0" t="n">
        <v>840</v>
      </c>
      <c r="B845" s="122" t="n">
        <v>30.581822</v>
      </c>
      <c r="C845" s="122" t="n">
        <v>-87.048388</v>
      </c>
      <c r="D845" s="0" t="n">
        <v>113</v>
      </c>
      <c r="E845" s="0" t="s">
        <v>159</v>
      </c>
      <c r="J845" s="122"/>
      <c r="K845" s="122"/>
    </row>
    <row collapsed="false" customFormat="false" customHeight="false" hidden="false" ht="13.3" outlineLevel="0" r="846">
      <c r="A846" s="0" t="n">
        <v>841</v>
      </c>
      <c r="B846" s="122" t="n">
        <v>30.425518</v>
      </c>
      <c r="C846" s="122" t="n">
        <v>-86.879547</v>
      </c>
      <c r="D846" s="0" t="n">
        <v>113</v>
      </c>
      <c r="E846" s="0" t="s">
        <v>159</v>
      </c>
      <c r="J846" s="122"/>
      <c r="K846" s="122"/>
    </row>
    <row collapsed="false" customFormat="false" customHeight="false" hidden="false" ht="13.3" outlineLevel="0" r="847">
      <c r="A847" s="0" t="n">
        <v>842</v>
      </c>
      <c r="B847" s="122" t="n">
        <v>27.383869</v>
      </c>
      <c r="C847" s="122" t="n">
        <v>-82.636785</v>
      </c>
      <c r="D847" s="0" t="n">
        <v>115</v>
      </c>
      <c r="E847" s="0" t="s">
        <v>199</v>
      </c>
      <c r="J847" s="122"/>
      <c r="K847" s="122"/>
    </row>
    <row collapsed="false" customFormat="false" customHeight="false" hidden="false" ht="13.3" outlineLevel="0" r="848">
      <c r="A848" s="0" t="n">
        <v>843</v>
      </c>
      <c r="B848" s="122" t="n">
        <v>27.337062</v>
      </c>
      <c r="C848" s="122" t="n">
        <v>-82.548185</v>
      </c>
      <c r="D848" s="0" t="n">
        <v>115</v>
      </c>
      <c r="E848" s="0" t="s">
        <v>199</v>
      </c>
      <c r="J848" s="122"/>
      <c r="K848" s="122"/>
    </row>
    <row collapsed="false" customFormat="false" customHeight="false" hidden="false" ht="13.3" outlineLevel="0" r="849">
      <c r="A849" s="0" t="n">
        <v>844</v>
      </c>
      <c r="B849" s="122" t="n">
        <v>27.262672</v>
      </c>
      <c r="C849" s="122" t="n">
        <v>-82.54317</v>
      </c>
      <c r="D849" s="0" t="n">
        <v>115</v>
      </c>
      <c r="E849" s="0" t="s">
        <v>199</v>
      </c>
      <c r="J849" s="122"/>
      <c r="K849" s="122"/>
    </row>
    <row collapsed="false" customFormat="false" customHeight="false" hidden="false" ht="13.3" outlineLevel="0" r="850">
      <c r="A850" s="0" t="n">
        <v>845</v>
      </c>
      <c r="B850" s="122" t="n">
        <v>27.362137</v>
      </c>
      <c r="C850" s="122" t="n">
        <v>-82.536484</v>
      </c>
      <c r="D850" s="0" t="n">
        <v>115</v>
      </c>
      <c r="E850" s="0" t="s">
        <v>199</v>
      </c>
      <c r="J850" s="122"/>
      <c r="K850" s="122"/>
    </row>
    <row collapsed="false" customFormat="false" customHeight="false" hidden="false" ht="13.3" outlineLevel="0" r="851">
      <c r="A851" s="0" t="n">
        <v>846</v>
      </c>
      <c r="B851" s="122" t="n">
        <v>27.312666</v>
      </c>
      <c r="C851" s="122" t="n">
        <v>-82.521973</v>
      </c>
      <c r="D851" s="0" t="n">
        <v>115</v>
      </c>
      <c r="E851" s="0" t="s">
        <v>199</v>
      </c>
      <c r="J851" s="122"/>
      <c r="K851" s="122"/>
    </row>
    <row collapsed="false" customFormat="false" customHeight="false" hidden="false" ht="13.3" outlineLevel="0" r="852">
      <c r="A852" s="0" t="n">
        <v>847</v>
      </c>
      <c r="B852" s="122" t="n">
        <v>27.263507</v>
      </c>
      <c r="C852" s="122" t="n">
        <v>-82.51308</v>
      </c>
      <c r="D852" s="0" t="n">
        <v>115</v>
      </c>
      <c r="E852" s="0" t="s">
        <v>199</v>
      </c>
      <c r="J852" s="122"/>
      <c r="K852" s="122"/>
    </row>
    <row collapsed="false" customFormat="false" customHeight="false" hidden="false" ht="13.3" outlineLevel="0" r="853">
      <c r="A853" s="0" t="n">
        <v>848</v>
      </c>
      <c r="B853" s="122" t="n">
        <v>27.341241</v>
      </c>
      <c r="C853" s="122" t="n">
        <v>-82.506393</v>
      </c>
      <c r="D853" s="0" t="n">
        <v>115</v>
      </c>
      <c r="E853" s="0" t="s">
        <v>199</v>
      </c>
      <c r="J853" s="122"/>
      <c r="K853" s="122"/>
    </row>
    <row collapsed="false" customFormat="false" customHeight="false" hidden="false" ht="13.3" outlineLevel="0" r="854">
      <c r="A854" s="0" t="n">
        <v>849</v>
      </c>
      <c r="B854" s="122" t="n">
        <v>27.19664</v>
      </c>
      <c r="C854" s="122" t="n">
        <v>-82.48884</v>
      </c>
      <c r="D854" s="0" t="n">
        <v>115</v>
      </c>
      <c r="E854" s="0" t="s">
        <v>199</v>
      </c>
      <c r="J854" s="122"/>
      <c r="K854" s="122"/>
    </row>
    <row collapsed="false" customFormat="false" customHeight="false" hidden="false" ht="13.3" outlineLevel="0" r="855">
      <c r="A855" s="0" t="n">
        <v>850</v>
      </c>
      <c r="B855" s="122" t="n">
        <v>27.230074</v>
      </c>
      <c r="C855" s="122" t="n">
        <v>-82.477974</v>
      </c>
      <c r="D855" s="0" t="n">
        <v>115</v>
      </c>
      <c r="E855" s="0" t="s">
        <v>199</v>
      </c>
      <c r="J855" s="122"/>
      <c r="K855" s="122"/>
    </row>
    <row collapsed="false" customFormat="false" customHeight="false" hidden="false" ht="13.3" outlineLevel="0" r="856">
      <c r="A856" s="0" t="n">
        <v>851</v>
      </c>
      <c r="B856" s="122" t="n">
        <v>27.364645</v>
      </c>
      <c r="C856" s="122" t="n">
        <v>-82.469616</v>
      </c>
      <c r="D856" s="0" t="n">
        <v>115</v>
      </c>
      <c r="E856" s="0" t="s">
        <v>199</v>
      </c>
      <c r="J856" s="122"/>
      <c r="K856" s="122"/>
    </row>
    <row collapsed="false" customFormat="false" customHeight="false" hidden="false" ht="13.3" outlineLevel="0" r="857">
      <c r="A857" s="0" t="n">
        <v>852</v>
      </c>
      <c r="B857" s="122" t="n">
        <v>27.28524</v>
      </c>
      <c r="C857" s="122" t="n">
        <v>-82.46878</v>
      </c>
      <c r="D857" s="0" t="n">
        <v>115</v>
      </c>
      <c r="E857" s="0" t="s">
        <v>199</v>
      </c>
      <c r="J857" s="122"/>
      <c r="K857" s="122"/>
    </row>
    <row collapsed="false" customFormat="false" customHeight="false" hidden="false" ht="13.3" outlineLevel="0" r="858">
      <c r="A858" s="0" t="n">
        <v>853</v>
      </c>
      <c r="B858" s="122" t="n">
        <v>27.322853</v>
      </c>
      <c r="C858" s="122" t="n">
        <v>-82.46878</v>
      </c>
      <c r="D858" s="0" t="n">
        <v>115</v>
      </c>
      <c r="E858" s="0" t="s">
        <v>199</v>
      </c>
      <c r="J858" s="122"/>
      <c r="K858" s="122"/>
    </row>
    <row collapsed="false" customFormat="false" customHeight="false" hidden="false" ht="13.3" outlineLevel="0" r="859">
      <c r="A859" s="0" t="n">
        <v>854</v>
      </c>
      <c r="B859" s="122" t="n">
        <v>27.140638</v>
      </c>
      <c r="C859" s="122" t="n">
        <v>-82.438689</v>
      </c>
      <c r="D859" s="0" t="n">
        <v>115</v>
      </c>
      <c r="E859" s="0" t="s">
        <v>199</v>
      </c>
      <c r="J859" s="122"/>
      <c r="K859" s="122"/>
    </row>
    <row collapsed="false" customFormat="false" customHeight="false" hidden="false" ht="13.3" outlineLevel="0" r="860">
      <c r="A860" s="0" t="n">
        <v>855</v>
      </c>
      <c r="B860" s="122" t="n">
        <v>27.096338</v>
      </c>
      <c r="C860" s="122" t="n">
        <v>-82.429495</v>
      </c>
      <c r="D860" s="0" t="n">
        <v>115</v>
      </c>
      <c r="E860" s="0" t="s">
        <v>199</v>
      </c>
      <c r="J860" s="122"/>
      <c r="K860" s="122"/>
    </row>
    <row collapsed="false" customFormat="false" customHeight="false" hidden="false" ht="13.3" outlineLevel="0" r="861">
      <c r="A861" s="0" t="n">
        <v>856</v>
      </c>
      <c r="B861" s="122" t="n">
        <v>27.29527</v>
      </c>
      <c r="C861" s="122" t="n">
        <v>-82.427823</v>
      </c>
      <c r="D861" s="0" t="n">
        <v>115</v>
      </c>
      <c r="E861" s="0" t="s">
        <v>199</v>
      </c>
      <c r="J861" s="122"/>
      <c r="K861" s="122"/>
    </row>
    <row collapsed="false" customFormat="false" customHeight="false" hidden="false" ht="13.3" outlineLevel="0" r="862">
      <c r="A862" s="0" t="n">
        <v>857</v>
      </c>
      <c r="B862" s="122" t="n">
        <v>27.352107</v>
      </c>
      <c r="C862" s="122" t="n">
        <v>-82.420301</v>
      </c>
      <c r="D862" s="0" t="n">
        <v>115</v>
      </c>
      <c r="E862" s="0" t="s">
        <v>199</v>
      </c>
      <c r="J862" s="122"/>
      <c r="K862" s="122"/>
    </row>
    <row collapsed="false" customFormat="false" customHeight="false" hidden="false" ht="13.3" outlineLevel="0" r="863">
      <c r="A863" s="0" t="n">
        <v>858</v>
      </c>
      <c r="B863" s="122" t="n">
        <v>27.109712</v>
      </c>
      <c r="C863" s="122" t="n">
        <v>-82.392718</v>
      </c>
      <c r="D863" s="0" t="n">
        <v>115</v>
      </c>
      <c r="E863" s="0" t="s">
        <v>199</v>
      </c>
      <c r="J863" s="122"/>
      <c r="K863" s="122"/>
    </row>
    <row collapsed="false" customFormat="false" customHeight="false" hidden="false" ht="13.3" outlineLevel="0" r="864">
      <c r="A864" s="0" t="n">
        <v>859</v>
      </c>
      <c r="B864" s="122" t="n">
        <v>27.057053</v>
      </c>
      <c r="C864" s="122" t="n">
        <v>-82.387703</v>
      </c>
      <c r="D864" s="0" t="n">
        <v>115</v>
      </c>
      <c r="E864" s="0" t="s">
        <v>199</v>
      </c>
      <c r="J864" s="122"/>
      <c r="K864" s="122"/>
    </row>
    <row collapsed="false" customFormat="false" customHeight="false" hidden="false" ht="13.3" outlineLevel="0" r="865">
      <c r="A865" s="0" t="n">
        <v>860</v>
      </c>
      <c r="B865" s="122" t="n">
        <v>26.967617</v>
      </c>
      <c r="C865" s="122" t="n">
        <v>-82.364299</v>
      </c>
      <c r="D865" s="0" t="n">
        <v>115</v>
      </c>
      <c r="E865" s="0" t="s">
        <v>199</v>
      </c>
      <c r="J865" s="122"/>
      <c r="K865" s="122"/>
    </row>
    <row collapsed="false" customFormat="false" customHeight="false" hidden="false" ht="13.3" outlineLevel="0" r="866">
      <c r="A866" s="0" t="n">
        <v>861</v>
      </c>
      <c r="B866" s="122" t="n">
        <v>27.088815</v>
      </c>
      <c r="C866" s="122" t="n">
        <v>-82.248952</v>
      </c>
      <c r="D866" s="0" t="n">
        <v>115</v>
      </c>
      <c r="E866" s="0" t="s">
        <v>199</v>
      </c>
      <c r="J866" s="122"/>
      <c r="K866" s="122"/>
    </row>
    <row collapsed="false" customFormat="false" customHeight="false" hidden="false" ht="13.3" outlineLevel="0" r="867">
      <c r="A867" s="0" t="n">
        <v>862</v>
      </c>
      <c r="B867" s="122" t="n">
        <v>27.057889</v>
      </c>
      <c r="C867" s="122" t="n">
        <v>-82.238922</v>
      </c>
      <c r="D867" s="0" t="n">
        <v>115</v>
      </c>
      <c r="E867" s="0" t="s">
        <v>199</v>
      </c>
      <c r="J867" s="122"/>
      <c r="K867" s="122"/>
    </row>
    <row collapsed="false" customFormat="false" customHeight="false" hidden="false" ht="13.3" outlineLevel="0" r="868">
      <c r="A868" s="0" t="n">
        <v>863</v>
      </c>
      <c r="B868" s="122" t="n">
        <v>27.072098</v>
      </c>
      <c r="C868" s="122" t="n">
        <v>-82.196294</v>
      </c>
      <c r="D868" s="0" t="n">
        <v>115</v>
      </c>
      <c r="E868" s="0" t="s">
        <v>199</v>
      </c>
      <c r="J868" s="122"/>
      <c r="K868" s="122"/>
    </row>
    <row collapsed="false" customFormat="false" customHeight="false" hidden="false" ht="13.3" outlineLevel="0" r="869">
      <c r="A869" s="0" t="n">
        <v>864</v>
      </c>
      <c r="B869" s="122" t="n">
        <v>27.077113</v>
      </c>
      <c r="C869" s="122" t="n">
        <v>-82.142799</v>
      </c>
      <c r="D869" s="0" t="n">
        <v>115</v>
      </c>
      <c r="E869" s="0" t="s">
        <v>199</v>
      </c>
      <c r="J869" s="122"/>
      <c r="K869" s="122"/>
    </row>
    <row collapsed="false" customFormat="false" customHeight="false" hidden="false" ht="13.3" outlineLevel="0" r="870">
      <c r="A870" s="0" t="n">
        <v>865</v>
      </c>
      <c r="B870" s="122" t="n">
        <v>27.044515</v>
      </c>
      <c r="C870" s="122" t="n">
        <v>-82.129426</v>
      </c>
      <c r="D870" s="0" t="n">
        <v>115</v>
      </c>
      <c r="E870" s="0" t="s">
        <v>199</v>
      </c>
      <c r="J870" s="122"/>
      <c r="K870" s="122"/>
    </row>
    <row collapsed="false" customFormat="false" customHeight="false" hidden="false" ht="13.3" outlineLevel="0" r="871">
      <c r="A871" s="0" t="n">
        <v>866</v>
      </c>
      <c r="B871" s="122" t="n">
        <v>28.70618</v>
      </c>
      <c r="C871" s="122" t="n">
        <v>-81.41394</v>
      </c>
      <c r="D871" s="0" t="n">
        <v>117</v>
      </c>
      <c r="E871" s="0" t="s">
        <v>161</v>
      </c>
      <c r="J871" s="122"/>
      <c r="K871" s="122"/>
    </row>
    <row collapsed="false" customFormat="false" customHeight="false" hidden="false" ht="13.3" outlineLevel="0" r="872">
      <c r="A872" s="0" t="n">
        <v>867</v>
      </c>
      <c r="B872" s="122" t="n">
        <v>28.666895</v>
      </c>
      <c r="C872" s="122" t="n">
        <v>-81.409761</v>
      </c>
      <c r="D872" s="0" t="n">
        <v>117</v>
      </c>
      <c r="E872" s="0" t="s">
        <v>161</v>
      </c>
      <c r="J872" s="122"/>
      <c r="K872" s="122"/>
    </row>
    <row collapsed="false" customFormat="false" customHeight="false" hidden="false" ht="13.3" outlineLevel="0" r="873">
      <c r="A873" s="0" t="n">
        <v>868</v>
      </c>
      <c r="B873" s="122" t="n">
        <v>28.659373</v>
      </c>
      <c r="C873" s="122" t="n">
        <v>-81.378835</v>
      </c>
      <c r="D873" s="0" t="n">
        <v>117</v>
      </c>
      <c r="E873" s="0" t="s">
        <v>161</v>
      </c>
      <c r="J873" s="122"/>
      <c r="K873" s="122"/>
    </row>
    <row collapsed="false" customFormat="false" customHeight="false" hidden="false" ht="13.3" outlineLevel="0" r="874">
      <c r="A874" s="0" t="n">
        <v>869</v>
      </c>
      <c r="B874" s="122" t="n">
        <v>28.703488</v>
      </c>
      <c r="C874" s="122" t="n">
        <v>-81.352787</v>
      </c>
      <c r="D874" s="0" t="n">
        <v>117</v>
      </c>
      <c r="E874" s="0" t="s">
        <v>161</v>
      </c>
      <c r="J874" s="122"/>
      <c r="K874" s="122"/>
    </row>
    <row collapsed="false" customFormat="false" customHeight="false" hidden="false" ht="13.3" outlineLevel="0" r="875">
      <c r="A875" s="0" t="n">
        <v>870</v>
      </c>
      <c r="B875" s="122" t="n">
        <v>28.77054</v>
      </c>
      <c r="C875" s="122" t="n">
        <v>-81.342893</v>
      </c>
      <c r="D875" s="0" t="n">
        <v>117</v>
      </c>
      <c r="E875" s="0" t="s">
        <v>161</v>
      </c>
      <c r="J875" s="122"/>
      <c r="K875" s="122"/>
    </row>
    <row collapsed="false" customFormat="false" customHeight="false" hidden="false" ht="13.3" outlineLevel="0" r="876">
      <c r="A876" s="0" t="n">
        <v>871</v>
      </c>
      <c r="B876" s="122" t="n">
        <v>28.652686</v>
      </c>
      <c r="C876" s="122" t="n">
        <v>-81.337042</v>
      </c>
      <c r="D876" s="0" t="n">
        <v>117</v>
      </c>
      <c r="E876" s="0" t="s">
        <v>161</v>
      </c>
      <c r="J876" s="122"/>
      <c r="K876" s="122"/>
    </row>
    <row collapsed="false" customFormat="false" customHeight="false" hidden="false" ht="13.3" outlineLevel="0" r="877">
      <c r="A877" s="0" t="n">
        <v>872</v>
      </c>
      <c r="B877" s="122" t="n">
        <v>28.655193</v>
      </c>
      <c r="C877" s="122" t="n">
        <v>-81.316982</v>
      </c>
      <c r="D877" s="0" t="n">
        <v>117</v>
      </c>
      <c r="E877" s="0" t="s">
        <v>161</v>
      </c>
      <c r="J877" s="122"/>
      <c r="K877" s="122"/>
    </row>
    <row collapsed="false" customFormat="false" customHeight="false" hidden="false" ht="13.3" outlineLevel="0" r="878">
      <c r="A878" s="0" t="n">
        <v>873</v>
      </c>
      <c r="B878" s="122" t="n">
        <v>28.801467</v>
      </c>
      <c r="C878" s="122" t="n">
        <v>-81.284384</v>
      </c>
      <c r="D878" s="0" t="n">
        <v>117</v>
      </c>
      <c r="E878" s="0" t="s">
        <v>161</v>
      </c>
      <c r="J878" s="122"/>
      <c r="K878" s="122"/>
    </row>
    <row collapsed="false" customFormat="false" customHeight="false" hidden="false" ht="13.3" outlineLevel="0" r="879">
      <c r="A879" s="0" t="n">
        <v>874</v>
      </c>
      <c r="B879" s="122" t="n">
        <v>28.67191</v>
      </c>
      <c r="C879" s="122" t="n">
        <v>-81.271011</v>
      </c>
      <c r="D879" s="0" t="n">
        <v>117</v>
      </c>
      <c r="E879" s="0" t="s">
        <v>161</v>
      </c>
      <c r="J879" s="122"/>
      <c r="K879" s="122"/>
    </row>
    <row collapsed="false" customFormat="false" customHeight="false" hidden="false" ht="13.3" outlineLevel="0" r="880">
      <c r="A880" s="0" t="n">
        <v>875</v>
      </c>
      <c r="B880" s="122" t="n">
        <v>28.767197</v>
      </c>
      <c r="C880" s="122" t="n">
        <v>-81.26516</v>
      </c>
      <c r="D880" s="0" t="n">
        <v>117</v>
      </c>
      <c r="E880" s="0" t="s">
        <v>161</v>
      </c>
      <c r="J880" s="122"/>
      <c r="K880" s="122"/>
    </row>
    <row collapsed="false" customFormat="false" customHeight="false" hidden="false" ht="13.3" outlineLevel="0" r="881">
      <c r="A881" s="0" t="n">
        <v>876</v>
      </c>
      <c r="B881" s="122" t="n">
        <v>28.648507</v>
      </c>
      <c r="C881" s="122" t="n">
        <v>-81.198292</v>
      </c>
      <c r="D881" s="0" t="n">
        <v>117</v>
      </c>
      <c r="E881" s="0" t="s">
        <v>161</v>
      </c>
      <c r="J881" s="122"/>
      <c r="K881" s="122"/>
    </row>
    <row collapsed="false" customFormat="false" customHeight="false" hidden="false" ht="13.3" outlineLevel="0" r="882">
      <c r="A882" s="0" t="n">
        <v>877</v>
      </c>
      <c r="B882" s="122" t="n">
        <v>28.636805</v>
      </c>
      <c r="C882" s="122" t="n">
        <v>-81.123066</v>
      </c>
      <c r="D882" s="0" t="n">
        <v>117</v>
      </c>
      <c r="E882" s="0" t="s">
        <v>161</v>
      </c>
      <c r="J882" s="122"/>
      <c r="K882" s="122"/>
    </row>
    <row collapsed="false" customFormat="false" customHeight="false" hidden="false" ht="13.3" outlineLevel="0" r="883">
      <c r="A883" s="0" t="n">
        <v>878</v>
      </c>
      <c r="B883" s="122" t="n">
        <v>28.741286</v>
      </c>
      <c r="C883" s="122" t="n">
        <v>-81.116379</v>
      </c>
      <c r="D883" s="0" t="n">
        <v>117</v>
      </c>
      <c r="E883" s="0" t="s">
        <v>161</v>
      </c>
      <c r="J883" s="122"/>
      <c r="K883" s="122"/>
    </row>
    <row collapsed="false" customFormat="false" customHeight="false" hidden="false" ht="13.3" outlineLevel="0" r="884">
      <c r="A884" s="0" t="n">
        <v>879</v>
      </c>
      <c r="B884" s="122" t="n">
        <v>28.796452</v>
      </c>
      <c r="C884" s="122" t="n">
        <v>-82.137784</v>
      </c>
      <c r="D884" s="0" t="n">
        <v>119</v>
      </c>
      <c r="E884" s="0" t="s">
        <v>200</v>
      </c>
      <c r="J884" s="122"/>
      <c r="K884" s="122"/>
    </row>
    <row collapsed="false" customFormat="false" customHeight="false" hidden="false" ht="13.3" outlineLevel="0" r="885">
      <c r="A885" s="0" t="n">
        <v>880</v>
      </c>
      <c r="B885" s="122" t="n">
        <v>28.674418</v>
      </c>
      <c r="C885" s="122" t="n">
        <v>-82.136113</v>
      </c>
      <c r="D885" s="0" t="n">
        <v>119</v>
      </c>
      <c r="E885" s="0" t="s">
        <v>200</v>
      </c>
      <c r="J885" s="122"/>
      <c r="K885" s="122"/>
    </row>
    <row collapsed="false" customFormat="false" customHeight="false" hidden="false" ht="13.3" outlineLevel="0" r="886">
      <c r="A886" s="0" t="n">
        <v>881</v>
      </c>
      <c r="B886" s="122" t="n">
        <v>28.608386</v>
      </c>
      <c r="C886" s="122" t="n">
        <v>-82.067573</v>
      </c>
      <c r="D886" s="0" t="n">
        <v>119</v>
      </c>
      <c r="E886" s="0" t="s">
        <v>200</v>
      </c>
      <c r="J886" s="122"/>
      <c r="K886" s="122"/>
    </row>
    <row collapsed="false" customFormat="false" customHeight="false" hidden="false" ht="13.3" outlineLevel="0" r="887">
      <c r="A887" s="0" t="n">
        <v>882</v>
      </c>
      <c r="B887" s="122" t="n">
        <v>28.723733</v>
      </c>
      <c r="C887" s="122" t="n">
        <v>-82.0542</v>
      </c>
      <c r="D887" s="0" t="n">
        <v>119</v>
      </c>
      <c r="E887" s="0" t="s">
        <v>200</v>
      </c>
      <c r="J887" s="122"/>
      <c r="K887" s="122"/>
    </row>
    <row collapsed="false" customFormat="false" customHeight="false" hidden="false" ht="13.3" outlineLevel="0" r="888">
      <c r="A888" s="0" t="n">
        <v>883</v>
      </c>
      <c r="B888" s="122" t="n">
        <v>28.850782</v>
      </c>
      <c r="C888" s="122" t="n">
        <v>-82.041662</v>
      </c>
      <c r="D888" s="0" t="n">
        <v>119</v>
      </c>
      <c r="E888" s="0" t="s">
        <v>200</v>
      </c>
      <c r="J888" s="122"/>
      <c r="K888" s="122"/>
    </row>
    <row collapsed="false" customFormat="false" customHeight="false" hidden="false" ht="13.3" outlineLevel="0" r="889">
      <c r="A889" s="0" t="n">
        <v>884</v>
      </c>
      <c r="B889" s="122" t="n">
        <v>28.900933</v>
      </c>
      <c r="C889" s="122" t="n">
        <v>-82.024109</v>
      </c>
      <c r="D889" s="0" t="n">
        <v>119</v>
      </c>
      <c r="E889" s="0" t="s">
        <v>200</v>
      </c>
      <c r="J889" s="122"/>
      <c r="K889" s="122"/>
    </row>
    <row collapsed="false" customFormat="false" customHeight="false" hidden="false" ht="13.3" outlineLevel="0" r="890">
      <c r="A890" s="0" t="n">
        <v>885</v>
      </c>
      <c r="B890" s="122" t="n">
        <v>28.917649</v>
      </c>
      <c r="C890" s="122" t="n">
        <v>-81.997362</v>
      </c>
      <c r="D890" s="0" t="n">
        <v>119</v>
      </c>
      <c r="E890" s="0" t="s">
        <v>200</v>
      </c>
      <c r="J890" s="122"/>
      <c r="K890" s="122"/>
    </row>
    <row collapsed="false" customFormat="false" customHeight="false" hidden="false" ht="13.3" outlineLevel="0" r="891">
      <c r="A891" s="0" t="n">
        <v>886</v>
      </c>
      <c r="B891" s="122" t="n">
        <v>28.645999</v>
      </c>
      <c r="C891" s="122" t="n">
        <v>-81.996526</v>
      </c>
      <c r="D891" s="0" t="n">
        <v>119</v>
      </c>
      <c r="E891" s="0" t="s">
        <v>200</v>
      </c>
      <c r="J891" s="122"/>
      <c r="K891" s="122"/>
    </row>
    <row collapsed="false" customFormat="false" customHeight="false" hidden="false" ht="13.3" outlineLevel="0" r="892">
      <c r="A892" s="0" t="n">
        <v>887</v>
      </c>
      <c r="B892" s="122" t="n">
        <v>30.279245</v>
      </c>
      <c r="C892" s="122" t="n">
        <v>-83.040499</v>
      </c>
      <c r="D892" s="0" t="n">
        <v>121</v>
      </c>
      <c r="E892" s="0" t="s">
        <v>201</v>
      </c>
      <c r="J892" s="122"/>
      <c r="K892" s="122"/>
    </row>
    <row collapsed="false" customFormat="false" customHeight="false" hidden="false" ht="13.3" outlineLevel="0" r="893">
      <c r="A893" s="0" t="n">
        <v>888</v>
      </c>
      <c r="B893" s="122" t="n">
        <v>30.152196</v>
      </c>
      <c r="C893" s="122" t="n">
        <v>-83.034649</v>
      </c>
      <c r="D893" s="0" t="n">
        <v>121</v>
      </c>
      <c r="E893" s="0" t="s">
        <v>201</v>
      </c>
      <c r="J893" s="122"/>
      <c r="K893" s="122"/>
    </row>
    <row collapsed="false" customFormat="false" customHeight="false" hidden="false" ht="13.3" outlineLevel="0" r="894">
      <c r="A894" s="0" t="n">
        <v>889</v>
      </c>
      <c r="B894" s="122" t="n">
        <v>30.298469</v>
      </c>
      <c r="C894" s="122" t="n">
        <v>-82.995364</v>
      </c>
      <c r="D894" s="0" t="n">
        <v>121</v>
      </c>
      <c r="E894" s="0" t="s">
        <v>201</v>
      </c>
      <c r="J894" s="122"/>
      <c r="K894" s="122"/>
    </row>
    <row collapsed="false" customFormat="false" customHeight="false" hidden="false" ht="13.3" outlineLevel="0" r="895">
      <c r="A895" s="0" t="n">
        <v>890</v>
      </c>
      <c r="B895" s="122" t="n">
        <v>30.037685</v>
      </c>
      <c r="C895" s="122" t="n">
        <v>-82.941034</v>
      </c>
      <c r="D895" s="0" t="n">
        <v>121</v>
      </c>
      <c r="E895" s="0" t="s">
        <v>201</v>
      </c>
      <c r="J895" s="122"/>
      <c r="K895" s="122"/>
    </row>
    <row collapsed="false" customFormat="false" customHeight="false" hidden="false" ht="13.3" outlineLevel="0" r="896">
      <c r="A896" s="0" t="n">
        <v>891</v>
      </c>
      <c r="B896" s="122" t="n">
        <v>29.96413</v>
      </c>
      <c r="C896" s="122" t="n">
        <v>-82.92766</v>
      </c>
      <c r="D896" s="0" t="n">
        <v>121</v>
      </c>
      <c r="E896" s="0" t="s">
        <v>201</v>
      </c>
      <c r="J896" s="122"/>
      <c r="K896" s="122"/>
    </row>
    <row collapsed="false" customFormat="false" customHeight="false" hidden="false" ht="13.3" outlineLevel="0" r="897">
      <c r="A897" s="0" t="n">
        <v>892</v>
      </c>
      <c r="B897" s="122" t="n">
        <v>30.147181</v>
      </c>
      <c r="C897" s="122" t="n">
        <v>-82.852434</v>
      </c>
      <c r="D897" s="0" t="n">
        <v>121</v>
      </c>
      <c r="E897" s="0" t="s">
        <v>201</v>
      </c>
      <c r="J897" s="122"/>
      <c r="K897" s="122"/>
    </row>
    <row collapsed="false" customFormat="false" customHeight="false" hidden="false" ht="13.3" outlineLevel="0" r="898">
      <c r="A898" s="0" t="n">
        <v>893</v>
      </c>
      <c r="B898" s="122" t="n">
        <v>30.107896</v>
      </c>
      <c r="C898" s="122" t="n">
        <v>-83.600517</v>
      </c>
      <c r="D898" s="0" t="n">
        <v>123</v>
      </c>
      <c r="E898" s="0" t="s">
        <v>163</v>
      </c>
      <c r="J898" s="122"/>
      <c r="K898" s="122"/>
    </row>
    <row collapsed="false" customFormat="false" customHeight="false" hidden="false" ht="13.3" outlineLevel="0" r="899">
      <c r="A899" s="0" t="n">
        <v>894</v>
      </c>
      <c r="B899" s="122" t="n">
        <v>30.094523</v>
      </c>
      <c r="C899" s="122" t="n">
        <v>-83.562068</v>
      </c>
      <c r="D899" s="0" t="n">
        <v>123</v>
      </c>
      <c r="E899" s="0" t="s">
        <v>163</v>
      </c>
      <c r="J899" s="122"/>
      <c r="K899" s="122"/>
    </row>
    <row collapsed="false" customFormat="false" customHeight="false" hidden="false" ht="13.3" outlineLevel="0" r="900">
      <c r="A900" s="0" t="n">
        <v>895</v>
      </c>
      <c r="B900" s="122" t="n">
        <v>29.885561</v>
      </c>
      <c r="C900" s="122" t="n">
        <v>-83.414959</v>
      </c>
      <c r="D900" s="0" t="n">
        <v>123</v>
      </c>
      <c r="E900" s="0" t="s">
        <v>163</v>
      </c>
      <c r="J900" s="122"/>
      <c r="K900" s="122"/>
    </row>
    <row collapsed="false" customFormat="false" customHeight="false" hidden="false" ht="13.3" outlineLevel="0" r="901">
      <c r="A901" s="0" t="n">
        <v>896</v>
      </c>
      <c r="B901" s="122" t="n">
        <v>29.68245</v>
      </c>
      <c r="C901" s="122" t="n">
        <v>-83.364808</v>
      </c>
      <c r="D901" s="0" t="n">
        <v>123</v>
      </c>
      <c r="E901" s="0" t="s">
        <v>163</v>
      </c>
      <c r="J901" s="122"/>
      <c r="K901" s="122"/>
    </row>
    <row collapsed="false" customFormat="false" customHeight="false" hidden="false" ht="13.3" outlineLevel="0" r="902">
      <c r="A902" s="0" t="n">
        <v>897</v>
      </c>
      <c r="B902" s="122" t="n">
        <v>30.021804</v>
      </c>
      <c r="C902" s="122" t="n">
        <v>-82.34591</v>
      </c>
      <c r="D902" s="0" t="n">
        <v>125</v>
      </c>
      <c r="E902" s="0" t="s">
        <v>202</v>
      </c>
      <c r="J902" s="122"/>
      <c r="K902" s="122"/>
    </row>
    <row collapsed="false" customFormat="false" customHeight="false" hidden="false" ht="13.3" outlineLevel="0" r="903">
      <c r="A903" s="0" t="n">
        <v>898</v>
      </c>
      <c r="B903" s="122" t="n">
        <v>30.071955</v>
      </c>
      <c r="C903" s="122" t="n">
        <v>-82.199637</v>
      </c>
      <c r="D903" s="0" t="n">
        <v>125</v>
      </c>
      <c r="E903" s="0" t="s">
        <v>202</v>
      </c>
      <c r="J903" s="122"/>
      <c r="K903" s="122"/>
    </row>
    <row collapsed="false" customFormat="false" customHeight="false" hidden="false" ht="13.3" outlineLevel="0" r="904">
      <c r="A904" s="0" t="n">
        <v>899</v>
      </c>
      <c r="B904" s="122" t="n">
        <v>29.319692</v>
      </c>
      <c r="C904" s="122" t="n">
        <v>-81.493346</v>
      </c>
      <c r="D904" s="0" t="n">
        <v>127</v>
      </c>
      <c r="E904" s="0" t="s">
        <v>165</v>
      </c>
      <c r="J904" s="122"/>
      <c r="K904" s="122"/>
    </row>
    <row collapsed="false" customFormat="false" customHeight="false" hidden="false" ht="13.3" outlineLevel="0" r="905">
      <c r="A905" s="0" t="n">
        <v>900</v>
      </c>
      <c r="B905" s="122" t="n">
        <v>29.201002</v>
      </c>
      <c r="C905" s="122" t="n">
        <v>-81.464927</v>
      </c>
      <c r="D905" s="0" t="n">
        <v>127</v>
      </c>
      <c r="E905" s="0" t="s">
        <v>165</v>
      </c>
      <c r="J905" s="122"/>
      <c r="K905" s="122"/>
    </row>
    <row collapsed="false" customFormat="false" customHeight="false" hidden="false" ht="13.3" outlineLevel="0" r="906">
      <c r="A906" s="0" t="n">
        <v>901</v>
      </c>
      <c r="B906" s="122" t="n">
        <v>29.12494</v>
      </c>
      <c r="C906" s="122" t="n">
        <v>-81.357939</v>
      </c>
      <c r="D906" s="0" t="n">
        <v>127</v>
      </c>
      <c r="E906" s="0" t="s">
        <v>165</v>
      </c>
      <c r="J906" s="122"/>
      <c r="K906" s="122"/>
    </row>
    <row collapsed="false" customFormat="false" customHeight="false" hidden="false" ht="13.3" outlineLevel="0" r="907">
      <c r="A907" s="0" t="n">
        <v>902</v>
      </c>
      <c r="B907" s="122" t="n">
        <v>29.022966</v>
      </c>
      <c r="C907" s="122" t="n">
        <v>-81.318654</v>
      </c>
      <c r="D907" s="0" t="n">
        <v>127</v>
      </c>
      <c r="E907" s="0" t="s">
        <v>165</v>
      </c>
      <c r="J907" s="122"/>
      <c r="K907" s="122"/>
    </row>
    <row collapsed="false" customFormat="false" customHeight="false" hidden="false" ht="13.3" outlineLevel="0" r="908">
      <c r="A908" s="0" t="n">
        <v>903</v>
      </c>
      <c r="B908" s="122" t="n">
        <v>28.886082</v>
      </c>
      <c r="C908" s="122" t="n">
        <v>-81.315612</v>
      </c>
      <c r="D908" s="0" t="n">
        <v>127</v>
      </c>
      <c r="E908" s="0" t="s">
        <v>165</v>
      </c>
      <c r="J908" s="122"/>
      <c r="K908" s="122"/>
    </row>
    <row collapsed="false" customFormat="false" customHeight="false" hidden="false" ht="13.3" outlineLevel="0" r="909">
      <c r="A909" s="0" t="n">
        <v>904</v>
      </c>
      <c r="B909" s="122" t="n">
        <v>28.942725</v>
      </c>
      <c r="C909" s="122" t="n">
        <v>-81.304444</v>
      </c>
      <c r="D909" s="0" t="n">
        <v>127</v>
      </c>
      <c r="E909" s="0" t="s">
        <v>165</v>
      </c>
      <c r="J909" s="122"/>
      <c r="K909" s="122"/>
    </row>
    <row collapsed="false" customFormat="false" customHeight="false" hidden="false" ht="13.3" outlineLevel="0" r="910">
      <c r="A910" s="0" t="n">
        <v>905</v>
      </c>
      <c r="B910" s="122" t="n">
        <v>29.044698</v>
      </c>
      <c r="C910" s="122" t="n">
        <v>-81.291071</v>
      </c>
      <c r="D910" s="0" t="n">
        <v>127</v>
      </c>
      <c r="E910" s="0" t="s">
        <v>165</v>
      </c>
      <c r="J910" s="122"/>
      <c r="K910" s="122"/>
    </row>
    <row collapsed="false" customFormat="false" customHeight="false" hidden="false" ht="13.3" outlineLevel="0" r="911">
      <c r="A911" s="0" t="n">
        <v>906</v>
      </c>
      <c r="B911" s="122" t="n">
        <v>28.899261</v>
      </c>
      <c r="C911" s="122" t="n">
        <v>-81.251786</v>
      </c>
      <c r="D911" s="0" t="n">
        <v>127</v>
      </c>
      <c r="E911" s="0" t="s">
        <v>165</v>
      </c>
      <c r="J911" s="122"/>
      <c r="K911" s="122"/>
    </row>
    <row collapsed="false" customFormat="false" customHeight="false" hidden="false" ht="13.3" outlineLevel="0" r="912">
      <c r="A912" s="0" t="n">
        <v>907</v>
      </c>
      <c r="B912" s="122" t="n">
        <v>28.983681</v>
      </c>
      <c r="C912" s="122" t="n">
        <v>-81.218352</v>
      </c>
      <c r="D912" s="0" t="n">
        <v>127</v>
      </c>
      <c r="E912" s="0" t="s">
        <v>165</v>
      </c>
      <c r="J912" s="122"/>
      <c r="K912" s="122"/>
    </row>
    <row collapsed="false" customFormat="false" customHeight="false" hidden="false" ht="13.3" outlineLevel="0" r="913">
      <c r="A913" s="0" t="n">
        <v>908</v>
      </c>
      <c r="B913" s="122" t="n">
        <v>28.914306</v>
      </c>
      <c r="C913" s="122" t="n">
        <v>-81.180739</v>
      </c>
      <c r="D913" s="0" t="n">
        <v>127</v>
      </c>
      <c r="E913" s="0" t="s">
        <v>165</v>
      </c>
      <c r="J913" s="122"/>
      <c r="K913" s="122"/>
    </row>
    <row collapsed="false" customFormat="false" customHeight="false" hidden="false" ht="13.3" outlineLevel="0" r="914">
      <c r="A914" s="0" t="n">
        <v>909</v>
      </c>
      <c r="B914" s="122" t="n">
        <v>29.133298</v>
      </c>
      <c r="C914" s="122" t="n">
        <v>-81.137275</v>
      </c>
      <c r="D914" s="0" t="n">
        <v>127</v>
      </c>
      <c r="E914" s="0" t="s">
        <v>165</v>
      </c>
      <c r="J914" s="122"/>
      <c r="K914" s="122"/>
    </row>
    <row collapsed="false" customFormat="false" customHeight="false" hidden="false" ht="13.3" outlineLevel="0" r="915">
      <c r="A915" s="0" t="n">
        <v>910</v>
      </c>
      <c r="B915" s="122" t="n">
        <v>29.287094</v>
      </c>
      <c r="C915" s="122" t="n">
        <v>-81.096318</v>
      </c>
      <c r="D915" s="0" t="n">
        <v>127</v>
      </c>
      <c r="E915" s="0" t="s">
        <v>165</v>
      </c>
      <c r="J915" s="122"/>
      <c r="K915" s="122"/>
    </row>
    <row collapsed="false" customFormat="false" customHeight="false" hidden="false" ht="13.3" outlineLevel="0" r="916">
      <c r="A916" s="0" t="n">
        <v>911</v>
      </c>
      <c r="B916" s="122" t="n">
        <v>28.833229</v>
      </c>
      <c r="C916" s="122" t="n">
        <v>-81.092139</v>
      </c>
      <c r="D916" s="0" t="n">
        <v>127</v>
      </c>
      <c r="E916" s="0" t="s">
        <v>165</v>
      </c>
      <c r="J916" s="122"/>
      <c r="K916" s="122"/>
    </row>
    <row collapsed="false" customFormat="false" customHeight="false" hidden="false" ht="13.3" outlineLevel="0" r="917">
      <c r="A917" s="0" t="n">
        <v>912</v>
      </c>
      <c r="B917" s="122" t="n">
        <v>29.32022</v>
      </c>
      <c r="C917" s="122" t="n">
        <v>-81.057504</v>
      </c>
      <c r="D917" s="0" t="n">
        <v>127</v>
      </c>
      <c r="E917" s="0" t="s">
        <v>165</v>
      </c>
      <c r="J917" s="122"/>
      <c r="K917" s="122"/>
    </row>
    <row collapsed="false" customFormat="false" customHeight="false" hidden="false" ht="13.3" outlineLevel="0" r="918">
      <c r="A918" s="0" t="n">
        <v>913</v>
      </c>
      <c r="B918" s="122" t="n">
        <v>29.237779</v>
      </c>
      <c r="C918" s="122" t="n">
        <v>-81.049511</v>
      </c>
      <c r="D918" s="0" t="n">
        <v>127</v>
      </c>
      <c r="E918" s="0" t="s">
        <v>165</v>
      </c>
      <c r="J918" s="122"/>
      <c r="K918" s="122"/>
    </row>
    <row collapsed="false" customFormat="false" customHeight="false" hidden="false" ht="13.3" outlineLevel="0" r="919">
      <c r="A919" s="0" t="n">
        <v>914</v>
      </c>
      <c r="B919" s="122" t="n">
        <v>29.197658</v>
      </c>
      <c r="C919" s="122" t="n">
        <v>-81.044496</v>
      </c>
      <c r="D919" s="0" t="n">
        <v>127</v>
      </c>
      <c r="E919" s="0" t="s">
        <v>165</v>
      </c>
      <c r="J919" s="122"/>
      <c r="K919" s="122"/>
    </row>
    <row collapsed="false" customFormat="false" customHeight="false" hidden="false" ht="13.3" outlineLevel="0" r="920">
      <c r="A920" s="0" t="n">
        <v>915</v>
      </c>
      <c r="B920" s="122" t="n">
        <v>29.081476</v>
      </c>
      <c r="C920" s="122" t="n">
        <v>-81.038645</v>
      </c>
      <c r="D920" s="0" t="n">
        <v>127</v>
      </c>
      <c r="E920" s="0" t="s">
        <v>165</v>
      </c>
      <c r="J920" s="122"/>
      <c r="K920" s="122"/>
    </row>
    <row collapsed="false" customFormat="false" customHeight="false" hidden="false" ht="13.3" outlineLevel="0" r="921">
      <c r="A921" s="0" t="n">
        <v>916</v>
      </c>
      <c r="B921" s="122" t="n">
        <v>29.167568</v>
      </c>
      <c r="C921" s="122" t="n">
        <v>-81.030286</v>
      </c>
      <c r="D921" s="0" t="n">
        <v>127</v>
      </c>
      <c r="E921" s="0" t="s">
        <v>165</v>
      </c>
      <c r="J921" s="122"/>
      <c r="K921" s="122"/>
    </row>
    <row collapsed="false" customFormat="false" customHeight="false" hidden="false" ht="13.3" outlineLevel="0" r="922">
      <c r="A922" s="0" t="n">
        <v>917</v>
      </c>
      <c r="B922" s="122" t="n">
        <v>29.140821</v>
      </c>
      <c r="C922" s="122" t="n">
        <v>-81.01942</v>
      </c>
      <c r="D922" s="0" t="n">
        <v>127</v>
      </c>
      <c r="E922" s="0" t="s">
        <v>165</v>
      </c>
      <c r="J922" s="122"/>
      <c r="K922" s="122"/>
    </row>
    <row collapsed="false" customFormat="false" customHeight="false" hidden="false" ht="13.3" outlineLevel="0" r="923">
      <c r="A923" s="0" t="n">
        <v>918</v>
      </c>
      <c r="B923" s="122" t="n">
        <v>29.211868</v>
      </c>
      <c r="C923" s="122" t="n">
        <v>-81.003539</v>
      </c>
      <c r="D923" s="0" t="n">
        <v>127</v>
      </c>
      <c r="E923" s="0" t="s">
        <v>165</v>
      </c>
      <c r="J923" s="122"/>
      <c r="K923" s="122"/>
    </row>
    <row collapsed="false" customFormat="false" customHeight="false" hidden="false" ht="13.3" outlineLevel="0" r="924">
      <c r="A924" s="0" t="n">
        <v>919</v>
      </c>
      <c r="B924" s="122" t="n">
        <v>29.115745</v>
      </c>
      <c r="C924" s="122" t="n">
        <v>-80.981807</v>
      </c>
      <c r="D924" s="0" t="n">
        <v>127</v>
      </c>
      <c r="E924" s="0" t="s">
        <v>165</v>
      </c>
      <c r="J924" s="122"/>
      <c r="K924" s="122"/>
    </row>
    <row collapsed="false" customFormat="false" customHeight="false" hidden="false" ht="13.3" outlineLevel="0" r="925">
      <c r="A925" s="0" t="n">
        <v>920</v>
      </c>
      <c r="B925" s="122" t="n">
        <v>29.029653</v>
      </c>
      <c r="C925" s="122" t="n">
        <v>-80.950045</v>
      </c>
      <c r="D925" s="0" t="n">
        <v>127</v>
      </c>
      <c r="E925" s="0" t="s">
        <v>165</v>
      </c>
      <c r="J925" s="122"/>
      <c r="K925" s="122"/>
    </row>
    <row collapsed="false" customFormat="false" customHeight="false" hidden="false" ht="13.3" outlineLevel="0" r="926">
      <c r="A926" s="0" t="n">
        <v>921</v>
      </c>
      <c r="B926" s="122" t="n">
        <v>28.972815</v>
      </c>
      <c r="C926" s="122" t="n">
        <v>-80.912432</v>
      </c>
      <c r="D926" s="0" t="n">
        <v>127</v>
      </c>
      <c r="E926" s="0" t="s">
        <v>165</v>
      </c>
      <c r="J926" s="122"/>
      <c r="K926" s="122"/>
    </row>
    <row collapsed="false" customFormat="false" customHeight="false" hidden="false" ht="13.3" outlineLevel="0" r="927">
      <c r="A927" s="0" t="n">
        <v>922</v>
      </c>
      <c r="B927" s="122" t="n">
        <v>28.943561</v>
      </c>
      <c r="C927" s="122" t="n">
        <v>-80.896551</v>
      </c>
      <c r="D927" s="0" t="n">
        <v>127</v>
      </c>
      <c r="E927" s="0" t="s">
        <v>165</v>
      </c>
      <c r="J927" s="122"/>
      <c r="K927" s="122"/>
    </row>
    <row collapsed="false" customFormat="false" customHeight="false" hidden="false" ht="13.3" outlineLevel="0" r="928">
      <c r="A928" s="0" t="n">
        <v>923</v>
      </c>
      <c r="B928" s="122" t="n">
        <v>29.01182</v>
      </c>
      <c r="C928" s="122" t="n">
        <v>-80.882742</v>
      </c>
      <c r="D928" s="0" t="n">
        <v>127</v>
      </c>
      <c r="E928" s="0" t="s">
        <v>165</v>
      </c>
      <c r="J928" s="122"/>
      <c r="K928" s="122"/>
    </row>
    <row collapsed="false" customFormat="false" customHeight="false" hidden="false" ht="13.3" outlineLevel="0" r="929">
      <c r="A929" s="0" t="n">
        <v>924</v>
      </c>
      <c r="B929" s="122" t="n">
        <v>28.864991</v>
      </c>
      <c r="C929" s="122" t="n">
        <v>-80.847236</v>
      </c>
      <c r="D929" s="0" t="n">
        <v>127</v>
      </c>
      <c r="E929" s="0" t="s">
        <v>165</v>
      </c>
      <c r="J929" s="122"/>
      <c r="K929" s="122"/>
    </row>
    <row collapsed="false" customFormat="false" customHeight="false" hidden="false" ht="13.3" outlineLevel="0" r="930">
      <c r="A930" s="0" t="n">
        <v>925</v>
      </c>
      <c r="B930" s="122" t="n">
        <v>30.061925</v>
      </c>
      <c r="C930" s="122" t="n">
        <v>-84.492366</v>
      </c>
      <c r="D930" s="0" t="n">
        <v>129</v>
      </c>
      <c r="E930" s="0" t="s">
        <v>167</v>
      </c>
      <c r="J930" s="122"/>
      <c r="K930" s="122"/>
    </row>
    <row collapsed="false" customFormat="false" customHeight="false" hidden="false" ht="13.3" outlineLevel="0" r="931">
      <c r="A931" s="0" t="n">
        <v>926</v>
      </c>
      <c r="B931" s="122" t="n">
        <v>29.980012</v>
      </c>
      <c r="C931" s="122" t="n">
        <v>-84.386214</v>
      </c>
      <c r="D931" s="0" t="n">
        <v>129</v>
      </c>
      <c r="E931" s="0" t="s">
        <v>167</v>
      </c>
      <c r="J931" s="122"/>
      <c r="K931" s="122"/>
    </row>
    <row collapsed="false" customFormat="false" customHeight="false" hidden="false" ht="13.3" outlineLevel="0" r="932">
      <c r="A932" s="0" t="n">
        <v>927</v>
      </c>
      <c r="B932" s="122" t="n">
        <v>30.181451</v>
      </c>
      <c r="C932" s="122" t="n">
        <v>-84.304301</v>
      </c>
      <c r="D932" s="0" t="n">
        <v>129</v>
      </c>
      <c r="E932" s="0" t="s">
        <v>167</v>
      </c>
      <c r="J932" s="122"/>
      <c r="K932" s="122"/>
    </row>
    <row collapsed="false" customFormat="false" customHeight="false" hidden="false" ht="13.3" outlineLevel="0" r="933">
      <c r="A933" s="0" t="n">
        <v>928</v>
      </c>
      <c r="B933" s="122" t="n">
        <v>30.158653</v>
      </c>
      <c r="C933" s="122" t="n">
        <v>-84.205075</v>
      </c>
      <c r="D933" s="0" t="n">
        <v>129</v>
      </c>
      <c r="E933" s="0" t="s">
        <v>167</v>
      </c>
      <c r="J933" s="122"/>
      <c r="K933" s="122"/>
    </row>
    <row collapsed="false" customFormat="false" customHeight="false" hidden="false" ht="13.3" outlineLevel="0" r="934">
      <c r="A934" s="0" t="n">
        <v>929</v>
      </c>
      <c r="B934" s="122" t="n">
        <v>30.375129</v>
      </c>
      <c r="C934" s="122" t="n">
        <v>-86.348451</v>
      </c>
      <c r="D934" s="0" t="n">
        <v>131</v>
      </c>
      <c r="E934" s="0" t="s">
        <v>203</v>
      </c>
      <c r="J934" s="122"/>
      <c r="K934" s="122"/>
    </row>
    <row collapsed="false" customFormat="false" customHeight="false" hidden="false" ht="13.3" outlineLevel="0" r="935">
      <c r="A935" s="0" t="n">
        <v>930</v>
      </c>
      <c r="B935" s="122" t="n">
        <v>30.342769</v>
      </c>
      <c r="C935" s="122" t="n">
        <v>-86.205018</v>
      </c>
      <c r="D935" s="0" t="n">
        <v>131</v>
      </c>
      <c r="E935" s="0" t="s">
        <v>203</v>
      </c>
      <c r="J935" s="122"/>
      <c r="K935" s="122"/>
    </row>
    <row collapsed="false" customFormat="false" customHeight="false" hidden="false" ht="13.3" outlineLevel="0" r="936">
      <c r="A936" s="0" t="n">
        <v>931</v>
      </c>
      <c r="B936" s="122" t="n">
        <v>30.714721</v>
      </c>
      <c r="C936" s="122" t="n">
        <v>-86.11809</v>
      </c>
      <c r="D936" s="0" t="n">
        <v>131</v>
      </c>
      <c r="E936" s="0" t="s">
        <v>203</v>
      </c>
      <c r="J936" s="122"/>
      <c r="K936" s="122"/>
    </row>
    <row collapsed="false" customFormat="false" customHeight="false" hidden="false" ht="13.3" outlineLevel="0" r="937">
      <c r="A937" s="0" t="n">
        <v>932</v>
      </c>
      <c r="B937" s="122" t="n">
        <v>30.798306</v>
      </c>
      <c r="C937" s="122" t="n">
        <v>-86.116418</v>
      </c>
      <c r="D937" s="0" t="n">
        <v>131</v>
      </c>
      <c r="E937" s="0" t="s">
        <v>203</v>
      </c>
      <c r="J937" s="122"/>
      <c r="K937" s="122"/>
    </row>
    <row collapsed="false" customFormat="false" customHeight="false" hidden="false" ht="13.3" outlineLevel="0" r="938">
      <c r="A938" s="0" t="n">
        <v>933</v>
      </c>
      <c r="B938" s="122" t="n">
        <v>30.43722</v>
      </c>
      <c r="C938" s="122" t="n">
        <v>-86.115582</v>
      </c>
      <c r="D938" s="0" t="n">
        <v>131</v>
      </c>
      <c r="E938" s="0" t="s">
        <v>203</v>
      </c>
      <c r="J938" s="122"/>
      <c r="K938" s="122"/>
    </row>
    <row collapsed="false" customFormat="false" customHeight="false" hidden="false" ht="13.3" outlineLevel="0" r="939">
      <c r="A939" s="0" t="n">
        <v>934</v>
      </c>
      <c r="B939" s="122" t="n">
        <v>30.943744</v>
      </c>
      <c r="C939" s="122" t="n">
        <v>-86.057909</v>
      </c>
      <c r="D939" s="0" t="n">
        <v>131</v>
      </c>
      <c r="E939" s="0" t="s">
        <v>203</v>
      </c>
      <c r="J939" s="122"/>
      <c r="K939" s="122"/>
    </row>
    <row collapsed="false" customFormat="false" customHeight="false" hidden="false" ht="13.3" outlineLevel="0" r="940">
      <c r="A940" s="0" t="n">
        <v>935</v>
      </c>
      <c r="B940" s="122" t="n">
        <v>30.425518</v>
      </c>
      <c r="C940" s="122" t="n">
        <v>-85.905784</v>
      </c>
      <c r="D940" s="0" t="n">
        <v>133</v>
      </c>
      <c r="E940" s="0" t="s">
        <v>204</v>
      </c>
      <c r="J940" s="122"/>
      <c r="K940" s="122"/>
    </row>
    <row collapsed="false" customFormat="false" customHeight="false" hidden="false" ht="13.3" outlineLevel="0" r="941">
      <c r="A941" s="0" t="n">
        <v>936</v>
      </c>
      <c r="B941" s="122" t="n">
        <v>30.775738</v>
      </c>
      <c r="C941" s="122" t="n">
        <v>-85.803811</v>
      </c>
      <c r="D941" s="0" t="n">
        <v>133</v>
      </c>
      <c r="E941" s="0" t="s">
        <v>204</v>
      </c>
      <c r="J941" s="122"/>
      <c r="K941" s="122"/>
    </row>
    <row collapsed="false" customFormat="false" customHeight="false" hidden="false" ht="13.3" outlineLevel="0" r="942">
      <c r="A942" s="0" t="n">
        <v>937</v>
      </c>
      <c r="B942" s="122" t="n">
        <v>30.576807</v>
      </c>
      <c r="C942" s="122" t="n">
        <v>-85.744466</v>
      </c>
      <c r="D942" s="0" t="n">
        <v>133</v>
      </c>
      <c r="E942" s="0" t="s">
        <v>204</v>
      </c>
      <c r="J942" s="122"/>
      <c r="K942" s="122"/>
    </row>
    <row collapsed="false" customFormat="false" customHeight="false" hidden="false" ht="13.3" outlineLevel="0" r="943">
      <c r="A943" s="0" t="n">
        <v>938</v>
      </c>
      <c r="B943" s="122" t="n">
        <v>30.543373</v>
      </c>
      <c r="C943" s="122" t="n">
        <v>-85.619089</v>
      </c>
      <c r="D943" s="0" t="n">
        <v>133</v>
      </c>
      <c r="E943" s="0" t="s">
        <v>204</v>
      </c>
      <c r="J943" s="122"/>
      <c r="K943" s="122"/>
    </row>
  </sheetData>
  <printOptions headings="false" gridLines="false" gridLinesSet="true" horizontalCentered="false" verticalCentered="false"/>
  <pageMargins left="0.7" right="0.7" top="0.429861111111111" bottom="0.390277777777778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LibreOffice/3.5$Linux_X86_64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2011-08-30T20:28:37.00Z</dcterms:created>
  <dc:creator>Joel Taylor</dc:creator>
  <cp:lastModifiedBy>Raul Garcia</cp:lastModifiedBy>
  <cp:lastPrinted>2011-11-04T18:58:23.00Z</cp:lastPrinted>
  <dcterms:modified xsi:type="dcterms:W3CDTF">2012-05-30T20:06:43.00Z</dcterms:modified>
  <cp:revision>0</cp:revision>
</cp:coreProperties>
</file>